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Personal_Pasiv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<sst xmlns="http://schemas.openxmlformats.org/spreadsheetml/2006/main" count="43" uniqueCount="43">
  <si>
    <t>PLIEGO : ECONOMIA Y FINANZAS</t>
  </si>
  <si>
    <t>PEA</t>
  </si>
  <si>
    <t>MENSUAL</t>
  </si>
  <si>
    <t>TRIMESTRAL</t>
  </si>
  <si>
    <t>TOTAL GASTOS S/.</t>
  </si>
  <si>
    <t>INFORMACION DEL PERSONAL PASIVO</t>
  </si>
  <si>
    <t xml:space="preserve">    GRUPOS OCUPACIONALES</t>
  </si>
  <si>
    <t>RANGO PENSIONARIO S/.</t>
  </si>
  <si>
    <t>I. PENSIONES MEF.</t>
  </si>
  <si>
    <r>
      <t xml:space="preserve">    PENSIONES NIVELABLES </t>
    </r>
    <r>
      <rPr>
        <b/>
        <sz val="8"/>
        <color indexed="48"/>
        <rFont val="Arial"/>
        <family val="2"/>
      </rPr>
      <t>(1)</t>
    </r>
  </si>
  <si>
    <t>    FUNCIONARIOS</t>
  </si>
  <si>
    <t>    VOCALES</t>
  </si>
  <si>
    <t>    DIRECTIVOS</t>
  </si>
  <si>
    <t>    PROFESIONALES</t>
  </si>
  <si>
    <t>    PROFESIONALES DE LA SALUD</t>
  </si>
  <si>
    <t>    TECNICOS</t>
  </si>
  <si>
    <t>    AUXILIARES</t>
  </si>
  <si>
    <r>
      <t>    PENSIONES NO NIVELABLES Y OTROS</t>
    </r>
    <r>
      <rPr>
        <b/>
        <sz val="8"/>
        <color indexed="30"/>
        <rFont val="Arial"/>
        <family val="2"/>
      </rPr>
      <t xml:space="preserve"> </t>
    </r>
    <r>
      <rPr>
        <b/>
        <sz val="8"/>
        <color indexed="48"/>
        <rFont val="Arial"/>
        <family val="2"/>
      </rPr>
      <t>(2)</t>
    </r>
  </si>
  <si>
    <t>415   -   769</t>
  </si>
  <si>
    <t>    PENSIONISTAS NO NIVELABLES</t>
  </si>
  <si>
    <r>
      <t>    OTRAS PENSIONES :</t>
    </r>
    <r>
      <rPr>
        <b/>
        <sz val="8"/>
        <color indexed="54"/>
        <rFont val="Arial"/>
        <family val="2"/>
      </rPr>
      <t xml:space="preserve"> </t>
    </r>
    <r>
      <rPr>
        <b/>
        <sz val="8"/>
        <color indexed="48"/>
        <rFont val="Arial"/>
        <family val="2"/>
      </rPr>
      <t>(3)</t>
    </r>
  </si>
  <si>
    <t>1   -   973</t>
  </si>
  <si>
    <t>    Transferencias (Art. 13° del D.L. N° 20530)</t>
  </si>
  <si>
    <t>    PENSION DE GRACIA</t>
  </si>
  <si>
    <t>    PENSION DE PLEBISCITO</t>
  </si>
  <si>
    <t xml:space="preserve">   VICTIMA DE TERRORISMO (BANCO AGRARIO Y CPN)</t>
  </si>
  <si>
    <t xml:space="preserve">   TOTAL (1) + (2) + (3)</t>
  </si>
  <si>
    <t>RESUMEN DE GASTOS EN PERSONAL PASIVO</t>
  </si>
  <si>
    <t xml:space="preserve">GASTOS </t>
  </si>
  <si>
    <t>I. PENSIONES MEF</t>
  </si>
  <si>
    <t>41  -  4976</t>
  </si>
  <si>
    <t>41  -   1,309</t>
  </si>
  <si>
    <t>CORRESPONDIENTE AL IV TRIMESTRE DEL 2007</t>
  </si>
  <si>
    <t>304  -  2 555</t>
  </si>
  <si>
    <t>4 121  -  4 976</t>
  </si>
  <si>
    <t>70  -  959</t>
  </si>
  <si>
    <t>837 -  2 828</t>
  </si>
  <si>
    <t>71  -   843</t>
  </si>
  <si>
    <t>68  -  842</t>
  </si>
  <si>
    <t>415  -   769</t>
  </si>
  <si>
    <t>1 - 621</t>
  </si>
  <si>
    <t>500  -  965</t>
  </si>
  <si>
    <r>
      <t xml:space="preserve">Fecha de última modificación:  </t>
    </r>
    <r>
      <rPr>
        <sz val="8"/>
        <rFont val="Arial"/>
        <family val="2"/>
      </rPr>
      <t>31/12/2007</t>
    </r>
  </si>
</sst>
</file>

<file path=xl/styles.xml><?xml version="1.0" encoding="utf-8"?>
<styleSheet xmlns="http://schemas.openxmlformats.org/spreadsheetml/2006/main">
  <numFmts count="3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&quot;pta&quot;#,##0;&quot;pta&quot;\-#,##0"/>
    <numFmt numFmtId="173" formatCode="&quot;pta&quot;#,##0;[Red]&quot;pta&quot;\-#,##0"/>
    <numFmt numFmtId="174" formatCode="&quot;pta&quot;#,##0.00;&quot;pta&quot;\-#,##0.00"/>
    <numFmt numFmtId="175" formatCode="&quot;pta&quot;#,##0.00;[Red]&quot;pta&quot;\-#,##0.00"/>
    <numFmt numFmtId="176" formatCode="_ &quot;pta&quot;* #,##0_ ;_ &quot;pta&quot;* \-#,##0_ ;_ &quot;pta&quot;* &quot;-&quot;_ ;_ @_ "/>
    <numFmt numFmtId="177" formatCode="_ &quot;pta&quot;* #,##0.00_ ;_ &quot;pta&quot;* \-#,##0.00_ ;_ &quot;pta&quot;* &quot;-&quot;??_ ;_ @_ 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#,##0.000"/>
    <numFmt numFmtId="187" formatCode="#,##0.0"/>
    <numFmt numFmtId="188" formatCode="#,##0.0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4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30"/>
      <name val="Arial"/>
      <family val="2"/>
    </font>
    <font>
      <b/>
      <sz val="8"/>
      <color indexed="54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3" fontId="6" fillId="0" borderId="1" xfId="0" applyNumberFormat="1" applyFont="1" applyBorder="1" applyAlignment="1">
      <alignment horizontal="right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7" fillId="0" borderId="2" xfId="0" applyFont="1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7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0" fontId="11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bro8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sonal_Activ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SheetLayoutView="100" workbookViewId="0" topLeftCell="A1">
      <selection activeCell="B23" sqref="B23"/>
    </sheetView>
  </sheetViews>
  <sheetFormatPr defaultColWidth="11.421875" defaultRowHeight="12.75"/>
  <cols>
    <col min="1" max="1" width="43.421875" style="0" customWidth="1"/>
    <col min="2" max="2" width="16.00390625" style="0" customWidth="1"/>
    <col min="3" max="3" width="23.00390625" style="0" customWidth="1"/>
  </cols>
  <sheetData>
    <row r="1" spans="1:3" ht="18" customHeight="1">
      <c r="A1" s="8" t="s">
        <v>5</v>
      </c>
      <c r="B1" s="10"/>
      <c r="C1" s="10"/>
    </row>
    <row r="2" spans="1:3" ht="12.75">
      <c r="A2" s="8" t="s">
        <v>32</v>
      </c>
      <c r="B2" s="10"/>
      <c r="C2" s="10"/>
    </row>
    <row r="3" spans="1:3" ht="12.75">
      <c r="A3" s="11"/>
      <c r="B3" s="10"/>
      <c r="C3" s="10"/>
    </row>
    <row r="4" spans="1:3" ht="12.75">
      <c r="A4" s="12" t="s">
        <v>0</v>
      </c>
      <c r="B4" s="13"/>
      <c r="C4" s="13"/>
    </row>
    <row r="5" spans="1:5" ht="18" customHeight="1">
      <c r="A5" s="27" t="s">
        <v>6</v>
      </c>
      <c r="B5" s="26" t="s">
        <v>1</v>
      </c>
      <c r="C5" s="26" t="s">
        <v>7</v>
      </c>
      <c r="E5" s="2"/>
    </row>
    <row r="6" spans="1:3" ht="12.75">
      <c r="A6" s="5" t="s">
        <v>8</v>
      </c>
      <c r="B6" s="6"/>
      <c r="C6" s="6"/>
    </row>
    <row r="7" spans="1:3" ht="12.75">
      <c r="A7" s="5" t="s">
        <v>9</v>
      </c>
      <c r="B7" s="9">
        <f>SUM(B8:B14)</f>
        <v>2313</v>
      </c>
      <c r="C7" s="14" t="s">
        <v>30</v>
      </c>
    </row>
    <row r="8" spans="1:3" ht="12.75">
      <c r="A8" s="6" t="s">
        <v>10</v>
      </c>
      <c r="B8" s="15">
        <f>2+1+30+13+1+4+2+22+5</f>
        <v>80</v>
      </c>
      <c r="C8" s="16" t="s">
        <v>33</v>
      </c>
    </row>
    <row r="9" spans="1:3" ht="12.75">
      <c r="A9" s="6" t="s">
        <v>11</v>
      </c>
      <c r="B9" s="15">
        <f>16+7</f>
        <v>23</v>
      </c>
      <c r="C9" s="16" t="s">
        <v>34</v>
      </c>
    </row>
    <row r="10" spans="1:3" ht="12.75">
      <c r="A10" s="6" t="s">
        <v>12</v>
      </c>
      <c r="B10" s="15">
        <f>89+93+92+44+53+44</f>
        <v>415</v>
      </c>
      <c r="C10" s="16" t="s">
        <v>31</v>
      </c>
    </row>
    <row r="11" spans="1:3" ht="12.75">
      <c r="A11" s="6" t="s">
        <v>13</v>
      </c>
      <c r="B11" s="15">
        <f>23+45+29+82+46+23+5+21+6+103+68+24</f>
        <v>475</v>
      </c>
      <c r="C11" s="16" t="s">
        <v>35</v>
      </c>
    </row>
    <row r="12" spans="1:3" ht="12.75">
      <c r="A12" s="6" t="s">
        <v>14</v>
      </c>
      <c r="B12" s="15">
        <f>1+1+1+2+1+2+2+1</f>
        <v>11</v>
      </c>
      <c r="C12" s="16" t="s">
        <v>36</v>
      </c>
    </row>
    <row r="13" spans="1:3" ht="12.75">
      <c r="A13" s="6" t="s">
        <v>15</v>
      </c>
      <c r="B13" s="15">
        <f>174+83+24+164+9+23+24+6+301+49</f>
        <v>857</v>
      </c>
      <c r="C13" s="16" t="s">
        <v>37</v>
      </c>
    </row>
    <row r="14" spans="1:3" ht="12.75">
      <c r="A14" s="6" t="s">
        <v>16</v>
      </c>
      <c r="B14" s="15">
        <f>47+69+79+9+2+20+104+97+25</f>
        <v>452</v>
      </c>
      <c r="C14" s="16" t="s">
        <v>38</v>
      </c>
    </row>
    <row r="15" spans="1:3" ht="13.5" customHeight="1">
      <c r="A15" s="5" t="s">
        <v>17</v>
      </c>
      <c r="B15" s="17">
        <f>SUM(B16:B16)</f>
        <v>543</v>
      </c>
      <c r="C15" s="14" t="s">
        <v>18</v>
      </c>
    </row>
    <row r="16" spans="1:3" ht="12.75">
      <c r="A16" s="6" t="s">
        <v>19</v>
      </c>
      <c r="B16" s="15">
        <f>258+285</f>
        <v>543</v>
      </c>
      <c r="C16" s="16" t="s">
        <v>39</v>
      </c>
    </row>
    <row r="17" spans="1:3" ht="12.75">
      <c r="A17" s="5" t="s">
        <v>20</v>
      </c>
      <c r="B17" s="17">
        <f>SUM(B18:B21)</f>
        <v>99</v>
      </c>
      <c r="C17" s="14" t="s">
        <v>21</v>
      </c>
    </row>
    <row r="18" spans="1:3" ht="14.25" customHeight="1">
      <c r="A18" s="7" t="s">
        <v>22</v>
      </c>
      <c r="B18" s="15">
        <f>32+23</f>
        <v>55</v>
      </c>
      <c r="C18" s="16" t="s">
        <v>40</v>
      </c>
    </row>
    <row r="19" spans="1:3" ht="12.75">
      <c r="A19" s="6" t="s">
        <v>23</v>
      </c>
      <c r="B19" s="15">
        <f>11</f>
        <v>11</v>
      </c>
      <c r="C19" s="16">
        <v>264</v>
      </c>
    </row>
    <row r="20" spans="1:3" ht="12.75">
      <c r="A20" s="6" t="s">
        <v>24</v>
      </c>
      <c r="B20" s="15">
        <f>30</f>
        <v>30</v>
      </c>
      <c r="C20" s="16">
        <v>264</v>
      </c>
    </row>
    <row r="21" spans="1:3" ht="12.75">
      <c r="A21" s="6" t="s">
        <v>25</v>
      </c>
      <c r="B21" s="15">
        <f>3</f>
        <v>3</v>
      </c>
      <c r="C21" s="16" t="s">
        <v>41</v>
      </c>
    </row>
    <row r="22" spans="1:3" ht="12.75">
      <c r="A22" s="18" t="s">
        <v>26</v>
      </c>
      <c r="B22" s="17">
        <f>B7+B15+B17</f>
        <v>2955</v>
      </c>
      <c r="C22" s="15"/>
    </row>
    <row r="23" spans="1:3" ht="15" customHeight="1">
      <c r="A23" s="19"/>
      <c r="B23" s="20"/>
      <c r="C23" s="20"/>
    </row>
    <row r="24" spans="1:3" ht="12.75">
      <c r="A24" s="21"/>
      <c r="B24" s="22"/>
      <c r="C24" s="22"/>
    </row>
    <row r="25" spans="1:3" ht="12.75">
      <c r="A25" s="8" t="s">
        <v>27</v>
      </c>
      <c r="B25" s="10"/>
      <c r="C25" s="10"/>
    </row>
    <row r="26" spans="1:3" ht="12.75">
      <c r="A26" s="25"/>
      <c r="B26" s="13"/>
      <c r="C26" s="13"/>
    </row>
    <row r="27" spans="1:3" ht="19.5" customHeight="1">
      <c r="A27" s="27" t="s">
        <v>28</v>
      </c>
      <c r="B27" s="26" t="s">
        <v>2</v>
      </c>
      <c r="C27" s="26" t="s">
        <v>3</v>
      </c>
    </row>
    <row r="28" spans="1:3" ht="12.75">
      <c r="A28" s="6" t="s">
        <v>29</v>
      </c>
      <c r="B28" s="23">
        <f>1263782.56+863541.96+10824+2081.58</f>
        <v>2140230.1</v>
      </c>
      <c r="C28" s="23">
        <f>B28*3</f>
        <v>6420690.300000001</v>
      </c>
    </row>
    <row r="29" spans="1:3" ht="12.75">
      <c r="A29" s="5" t="s">
        <v>4</v>
      </c>
      <c r="B29" s="24">
        <f>B28</f>
        <v>2140230.1</v>
      </c>
      <c r="C29" s="24">
        <f>C28</f>
        <v>6420690.300000001</v>
      </c>
    </row>
    <row r="30" ht="12.75">
      <c r="A30" s="1"/>
    </row>
    <row r="31" spans="1:2" ht="22.5" customHeight="1">
      <c r="A31" s="4" t="s">
        <v>42</v>
      </c>
      <c r="B31" s="4"/>
    </row>
    <row r="33" ht="12.75">
      <c r="A33" s="3"/>
    </row>
  </sheetData>
  <mergeCells count="8">
    <mergeCell ref="A1:C1"/>
    <mergeCell ref="A2:C2"/>
    <mergeCell ref="A3:C3"/>
    <mergeCell ref="A4:C4"/>
    <mergeCell ref="A24:C24"/>
    <mergeCell ref="A25:C25"/>
    <mergeCell ref="A26:C26"/>
    <mergeCell ref="A31:B3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M.E.F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ogutierrez</dc:creator>
  <cp:keywords/>
  <dc:description/>
  <cp:lastModifiedBy>carevalo</cp:lastModifiedBy>
  <cp:lastPrinted>2008-01-10T21:48:17Z</cp:lastPrinted>
  <dcterms:created xsi:type="dcterms:W3CDTF">2006-01-12T20:29:57Z</dcterms:created>
  <dcterms:modified xsi:type="dcterms:W3CDTF">2008-01-26T00:04:42Z</dcterms:modified>
  <cp:category/>
  <cp:version/>
  <cp:contentType/>
  <cp:contentStatus/>
</cp:coreProperties>
</file>