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pintado\Desktop\"/>
    </mc:Choice>
  </mc:AlternateContent>
  <xr:revisionPtr revIDLastSave="0" documentId="8_{5783C31D-2A84-4811-AA98-921714EB15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upos" sheetId="7" r:id="rId1"/>
    <sheet name="Taller N° 01" sheetId="2" r:id="rId2"/>
    <sheet name="Taller N° 02" sheetId="6" r:id="rId3"/>
    <sheet name="Taller N° 03" sheetId="4" r:id="rId4"/>
    <sheet name="Taller N° 0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xZ9sOplwkFJt1yucqibsy3Zb4Z/yWgtfprckkA7ZNrA="/>
    </ext>
  </extLst>
</workbook>
</file>

<file path=xl/calcChain.xml><?xml version="1.0" encoding="utf-8"?>
<calcChain xmlns="http://schemas.openxmlformats.org/spreadsheetml/2006/main">
  <c r="C16" i="6" l="1"/>
  <c r="C13" i="5"/>
  <c r="B14" i="5" s="1"/>
  <c r="C14" i="5" s="1"/>
  <c r="B15" i="5" s="1"/>
  <c r="C15" i="5" s="1"/>
  <c r="B16" i="5" s="1"/>
  <c r="C16" i="5" s="1"/>
  <c r="B18" i="5" s="1"/>
  <c r="C18" i="5" s="1"/>
  <c r="C13" i="4"/>
  <c r="B14" i="4" s="1"/>
  <c r="C14" i="4" s="1"/>
  <c r="B15" i="4" s="1"/>
  <c r="C15" i="4" s="1"/>
  <c r="B16" i="4" s="1"/>
  <c r="C16" i="4" s="1"/>
  <c r="B18" i="4" s="1"/>
  <c r="C18" i="4" s="1"/>
  <c r="C13" i="6"/>
  <c r="B14" i="6" s="1"/>
  <c r="C14" i="6" s="1"/>
  <c r="B15" i="6" s="1"/>
  <c r="C15" i="6" s="1"/>
  <c r="B16" i="6" s="1"/>
  <c r="B19" i="4" l="1"/>
  <c r="C19" i="4" s="1"/>
  <c r="B19" i="5"/>
  <c r="C19" i="5" s="1"/>
  <c r="B20" i="4"/>
  <c r="C20" i="4" s="1"/>
  <c r="B21" i="4" s="1"/>
  <c r="B18" i="6"/>
  <c r="C18" i="6" s="1"/>
  <c r="B19" i="6"/>
  <c r="C19" i="6" s="1"/>
  <c r="B20" i="6" s="1"/>
  <c r="C20" i="6" s="1"/>
  <c r="B21" i="6" s="1"/>
  <c r="C13" i="2"/>
  <c r="B14" i="2" s="1"/>
  <c r="C14" i="2" s="1"/>
  <c r="B15" i="2" s="1"/>
  <c r="C15" i="2" s="1"/>
  <c r="C21" i="4" l="1"/>
  <c r="B22" i="4" s="1"/>
  <c r="C22" i="4" s="1"/>
  <c r="C21" i="6"/>
  <c r="B22" i="6" s="1"/>
  <c r="C22" i="6" s="1"/>
  <c r="B23" i="6" s="1"/>
  <c r="C23" i="6" s="1"/>
  <c r="B24" i="6" s="1"/>
  <c r="C24" i="6" s="1"/>
  <c r="B20" i="5"/>
  <c r="C20" i="5" s="1"/>
  <c r="B16" i="2"/>
  <c r="C16" i="2" l="1"/>
  <c r="B18" i="2" s="1"/>
  <c r="C18" i="2" s="1"/>
  <c r="B19" i="2" s="1"/>
  <c r="B21" i="5"/>
  <c r="C21" i="5" s="1"/>
  <c r="C19" i="2" l="1"/>
  <c r="B20" i="2" s="1"/>
  <c r="C20" i="2" s="1"/>
  <c r="B21" i="2" s="1"/>
  <c r="B22" i="5"/>
  <c r="C22" i="5" l="1"/>
  <c r="B23" i="5" s="1"/>
  <c r="C23" i="5" s="1"/>
  <c r="B24" i="5" s="1"/>
  <c r="C24" i="5" s="1"/>
  <c r="C21" i="2"/>
  <c r="B22" i="2" s="1"/>
  <c r="C22" i="2" l="1"/>
  <c r="B23" i="2" s="1"/>
  <c r="C23" i="2" s="1"/>
  <c r="B24" i="2" s="1"/>
  <c r="C24" i="2" s="1"/>
</calcChain>
</file>

<file path=xl/sharedStrings.xml><?xml version="1.0" encoding="utf-8"?>
<sst xmlns="http://schemas.openxmlformats.org/spreadsheetml/2006/main" count="127" uniqueCount="81">
  <si>
    <t>PROGRAMA DE INCENTIVOS A LA MEJORA DE LA GESTIÓN MUNICIPAL DEL AÑO 2024</t>
  </si>
  <si>
    <t>Dirigido a municipalidades Tipo   A, B, D, E, F y G priorizadas</t>
  </si>
  <si>
    <t>Hora</t>
  </si>
  <si>
    <t>Actividad</t>
  </si>
  <si>
    <t>Saludo de bienvenida</t>
  </si>
  <si>
    <t>Palabras de apertura del taller</t>
  </si>
  <si>
    <t>Presentación de objetivos y metodología del taller</t>
  </si>
  <si>
    <t>Recomendaciones finales y cierre</t>
  </si>
  <si>
    <t>Tiempos</t>
  </si>
  <si>
    <t>COMPROMISO 4 “MEJORAR LA PRESTACIÓN DE SERVICIOS DE SANEAMIENTO RURAL” - TRAMO III</t>
  </si>
  <si>
    <r>
      <rPr>
        <sz val="10"/>
        <color theme="1"/>
        <rFont val="Calibri"/>
        <family val="2"/>
      </rPr>
      <t>Presentacion de indicadores y metas para la</t>
    </r>
    <r>
      <rPr>
        <b/>
        <sz val="10"/>
        <color theme="1"/>
        <rFont val="Calibri"/>
        <family val="2"/>
      </rPr>
      <t xml:space="preserve"> "Mejora de la prestación de servicios de saneamiento rural"</t>
    </r>
    <r>
      <rPr>
        <sz val="10"/>
        <color theme="1"/>
        <rFont val="Calibri"/>
        <family val="2"/>
      </rPr>
      <t xml:space="preserve"> </t>
    </r>
  </si>
  <si>
    <t xml:space="preserve">         Plan de mantenimiento de sistemas de agua</t>
  </si>
  <si>
    <r>
      <rPr>
        <b/>
        <sz val="10"/>
        <color theme="1"/>
        <rFont val="Calibri"/>
        <family val="2"/>
      </rPr>
      <t>Indicador  01:</t>
    </r>
    <r>
      <rPr>
        <sz val="10"/>
        <color theme="1"/>
        <rFont val="Calibri"/>
        <family val="2"/>
      </rPr>
      <t xml:space="preserve"> Porcentaje de viviendas con acceso al servicio de agua de calidad</t>
    </r>
  </si>
  <si>
    <r>
      <rPr>
        <b/>
        <sz val="10"/>
        <color theme="1"/>
        <rFont val="Calibri"/>
        <family val="2"/>
      </rPr>
      <t xml:space="preserve">Indicador  02: </t>
    </r>
    <r>
      <rPr>
        <sz val="10"/>
        <color theme="1"/>
        <rFont val="Calibri"/>
        <family val="2"/>
      </rPr>
      <t>Número de sistemas de agua potable en estado bueno después del mantenimiento preventivo y correctivo</t>
    </r>
  </si>
  <si>
    <r>
      <rPr>
        <b/>
        <sz val="10"/>
        <color theme="1"/>
        <rFont val="Calibri"/>
        <family val="2"/>
      </rPr>
      <t>Indicador  03:</t>
    </r>
    <r>
      <rPr>
        <sz val="10"/>
        <color theme="1"/>
        <rFont val="Calibri"/>
        <family val="2"/>
      </rPr>
      <t xml:space="preserve"> Número de viviendas de centros poblados con sistemas de disposición sanitaria de excretas y/o alcantarillado sanitario que reciben limpieza.</t>
    </r>
  </si>
  <si>
    <t xml:space="preserve">         Caracterización de agua </t>
  </si>
  <si>
    <t xml:space="preserve">         Limpieza y desinfección de Sistema de Agua Potable</t>
  </si>
  <si>
    <t xml:space="preserve">         Calibración de equipos de cloración</t>
  </si>
  <si>
    <t xml:space="preserve">         Monitoreo de cloro residual</t>
  </si>
  <si>
    <t xml:space="preserve">         Registro de los medios de verificación en el aplicativo web DATASS</t>
  </si>
  <si>
    <t xml:space="preserve">         Hoja de Presupuesto y Acta de ejecución - Panel fotográfico (despues)</t>
  </si>
  <si>
    <t xml:space="preserve">         Diagnóstico especializado Módulo IV - Panel fotográfico (antes)</t>
  </si>
  <si>
    <t xml:space="preserve">         Certificación del gasto </t>
  </si>
  <si>
    <t>Actualización de los módulos I, II y III del aplicativo web DATASS</t>
  </si>
  <si>
    <t>Registro y/o actualización del módulo del ATM del aplicativo web DATASS</t>
  </si>
  <si>
    <t xml:space="preserve">         Diagnóstico Módulo V (fichas y padrón de viviendas)</t>
  </si>
  <si>
    <t xml:space="preserve">         Registro de evidencias fotográficas del proceso de limpieza en el DATASS</t>
  </si>
  <si>
    <t xml:space="preserve">         Sesión educativa sanitaria sobre Limpieza, O&amp;M de UBS y baños</t>
  </si>
  <si>
    <t xml:space="preserve">Test N° 01 </t>
  </si>
  <si>
    <t>TALLER DE CAPACITACIÓN SOBRE "ASPECTOS TÉCNICOS Y HERRAMIENTAS PARA LA IMPLEMENTACIÓN DEL COMPROMISO 4 TRAMO III - INDICADOR 4.1</t>
  </si>
  <si>
    <t>TALLER DE CAPACITACIÓN SOBRE "ASPECTOS TÉCNICOS Y HERRAMIENTAS PARA LA IMPLEMENTACIÓN DEL COMPROMISO 4 TRAMO III - INDICADOR 4.2</t>
  </si>
  <si>
    <t>TALLER DE CAPACITACIÓN SOBRE "ASPECTOS TÉCNICOS Y HERRAMIENTAS PARA LA IMPLEMENTACIÓN DEL COMPROMISO 4 TRAMO III - INDICADOR 4.3</t>
  </si>
  <si>
    <t>TALLER DE CAPACITACIÓN SOBRE "ASPECTOS TÉCNICOS Y HERRAMIENTAS PARA LA IMPLEMENTACIÓN DEL COMPROMISO 4 TRAMO III - Registro aplicativo web DATASS</t>
  </si>
  <si>
    <t>Aplicativo web DATASS</t>
  </si>
  <si>
    <t xml:space="preserve">Test </t>
  </si>
  <si>
    <t>Instrucciones para conservar los metadatos en las fotografias para registro en DATASS</t>
  </si>
  <si>
    <t>Selva</t>
  </si>
  <si>
    <t>Indicador 4.1</t>
  </si>
  <si>
    <t>San Martín</t>
  </si>
  <si>
    <t>Amazonas</t>
  </si>
  <si>
    <t>Loreto</t>
  </si>
  <si>
    <t>Ucayali</t>
  </si>
  <si>
    <t>Madre de Dios</t>
  </si>
  <si>
    <t>Norte</t>
  </si>
  <si>
    <t>Indicador 4.2</t>
  </si>
  <si>
    <t>Ancash</t>
  </si>
  <si>
    <t>La Libertad</t>
  </si>
  <si>
    <t>Piura</t>
  </si>
  <si>
    <t>Cajamarca</t>
  </si>
  <si>
    <t>Lambayeque</t>
  </si>
  <si>
    <t>Tumbes</t>
  </si>
  <si>
    <t>Sur</t>
  </si>
  <si>
    <t>Indicador 4.3</t>
  </si>
  <si>
    <t>Arequipa</t>
  </si>
  <si>
    <t>Apurimac</t>
  </si>
  <si>
    <t>Puno</t>
  </si>
  <si>
    <t>Moquegua</t>
  </si>
  <si>
    <t>Cusco</t>
  </si>
  <si>
    <t>Tacna</t>
  </si>
  <si>
    <t>Centro</t>
  </si>
  <si>
    <t>Ica</t>
  </si>
  <si>
    <t>Junín</t>
  </si>
  <si>
    <t>Ayacucho</t>
  </si>
  <si>
    <t>Pasco</t>
  </si>
  <si>
    <t>Huancavelica</t>
  </si>
  <si>
    <t>Lima Provincias</t>
  </si>
  <si>
    <t>Sanciones por documentación inexacta o adulterada en el aplicativo web DATASS</t>
  </si>
  <si>
    <t xml:space="preserve">Cambio de sistemas o reducción de metas </t>
  </si>
  <si>
    <t>Diagnóstico especializado Módulo IV - Panel fotográfico (antes)</t>
  </si>
  <si>
    <t>Plan de mantenimiento de sistemas de agua</t>
  </si>
  <si>
    <t>Limpieza y desinfección de Sistema de Agua Potable</t>
  </si>
  <si>
    <t>Calibración de equipos de cloración</t>
  </si>
  <si>
    <t>Monitoreo de cloro residual</t>
  </si>
  <si>
    <t>Registro de los medios de verificación en el aplicativo web DATASS</t>
  </si>
  <si>
    <t>Hoja de Presupuesto y Acta de ejecución - Panel fotográfico (despues)</t>
  </si>
  <si>
    <t xml:space="preserve">Certificación del gasto </t>
  </si>
  <si>
    <t>Huanuco</t>
  </si>
  <si>
    <t>Sesión educativa sanitaria sobre Limpieza, O&amp;M de UBS y baños</t>
  </si>
  <si>
    <t>Diagnóstico Módulo V (fichas y padrón de viviendas)</t>
  </si>
  <si>
    <t>Registro de evidencias fotográficas del proceso de limpieza en el DATASS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</si>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</sst>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6"/>
      <color theme="1"/>
      <name val="Calibri"/>
      <family val="2"/>
    </font>
    <font>
      <sz val="10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A5A5A5"/>
      </left>
      <right/>
      <top style="double">
        <color rgb="FFA5A5A5"/>
      </top>
      <bottom style="double">
        <color rgb="FFA5A5A5"/>
      </bottom>
      <diagonal/>
    </border>
    <border>
      <left/>
      <right style="double">
        <color rgb="FFA5A5A5"/>
      </right>
      <top style="double">
        <color rgb="FFA5A5A5"/>
      </top>
      <bottom style="double">
        <color rgb="FFA5A5A5"/>
      </bottom>
      <diagonal/>
    </border>
    <border>
      <left style="double">
        <color rgb="FFA5A5A5"/>
      </left>
      <right style="double">
        <color rgb="FFA5A5A5"/>
      </right>
      <top style="double">
        <color rgb="FFA5A5A5"/>
      </top>
      <bottom style="double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8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7" xfId="0" applyFont="1" applyFill="1" applyBorder="1"/>
    <xf numFmtId="20" fontId="1" fillId="0" borderId="7" xfId="0" applyNumberFormat="1" applyFont="1" applyBorder="1"/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8" fontId="6" fillId="0" borderId="5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14" fontId="0" fillId="0" borderId="0" xfId="0" applyNumberFormat="1"/>
    <xf numFmtId="0" fontId="14" fillId="6" borderId="8" xfId="0" applyFont="1" applyFill="1" applyBorder="1" applyAlignment="1">
      <alignment horizont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3" name="image2.jpg" descr="Resultado de imagen para NUEVO LOGO DEL PNS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5" name="image2.jpg" descr="Resultado de imagen para NUEVO LOGO DEL PNS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2" name="image1.jpg">
          <a:extLst>
            <a:ext uri="{FF2B5EF4-FFF2-40B4-BE49-F238E27FC236}">
              <a16:creationId xmlns:a16="http://schemas.microsoft.com/office/drawing/2014/main" id="{9B1B6CEF-50F6-4AE1-8BB4-E7D74AD98C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3" name="image2.jpg" descr="Resultado de imagen para NUEVO LOGO DEL PNSR">
          <a:extLst>
            <a:ext uri="{FF2B5EF4-FFF2-40B4-BE49-F238E27FC236}">
              <a16:creationId xmlns:a16="http://schemas.microsoft.com/office/drawing/2014/main" id="{0A6158F9-462A-4CFB-9582-EC8DC174B0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4" name="image1.jpg">
          <a:extLst>
            <a:ext uri="{FF2B5EF4-FFF2-40B4-BE49-F238E27FC236}">
              <a16:creationId xmlns:a16="http://schemas.microsoft.com/office/drawing/2014/main" id="{FA24BC00-BE10-41D0-B0FD-A278C5E74E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5" name="image2.jpg" descr="Resultado de imagen para NUEVO LOGO DEL PNSR">
          <a:extLst>
            <a:ext uri="{FF2B5EF4-FFF2-40B4-BE49-F238E27FC236}">
              <a16:creationId xmlns:a16="http://schemas.microsoft.com/office/drawing/2014/main" id="{BD5FA58E-BD18-4B12-817F-363D32CE33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2" name="image1.jpg">
          <a:extLst>
            <a:ext uri="{FF2B5EF4-FFF2-40B4-BE49-F238E27FC236}">
              <a16:creationId xmlns:a16="http://schemas.microsoft.com/office/drawing/2014/main" id="{D3CD3B05-20B3-4A26-A196-885A83D55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3" name="image2.jpg" descr="Resultado de imagen para NUEVO LOGO DEL PNSR">
          <a:extLst>
            <a:ext uri="{FF2B5EF4-FFF2-40B4-BE49-F238E27FC236}">
              <a16:creationId xmlns:a16="http://schemas.microsoft.com/office/drawing/2014/main" id="{19603F09-4A9D-47C4-BB52-4EBB411BD98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4" name="image1.jpg">
          <a:extLst>
            <a:ext uri="{FF2B5EF4-FFF2-40B4-BE49-F238E27FC236}">
              <a16:creationId xmlns:a16="http://schemas.microsoft.com/office/drawing/2014/main" id="{77685925-E78F-4952-85C2-8C60673033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5" name="image2.jpg" descr="Resultado de imagen para NUEVO LOGO DEL PNSR">
          <a:extLst>
            <a:ext uri="{FF2B5EF4-FFF2-40B4-BE49-F238E27FC236}">
              <a16:creationId xmlns:a16="http://schemas.microsoft.com/office/drawing/2014/main" id="{F802861E-C5BC-41FE-A248-23E7B43153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2" name="image1.jpg">
          <a:extLst>
            <a:ext uri="{FF2B5EF4-FFF2-40B4-BE49-F238E27FC236}">
              <a16:creationId xmlns:a16="http://schemas.microsoft.com/office/drawing/2014/main" id="{3B2567F9-901A-48A5-99C0-7D2216FB83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3" name="image2.jpg" descr="Resultado de imagen para NUEVO LOGO DEL PNSR">
          <a:extLst>
            <a:ext uri="{FF2B5EF4-FFF2-40B4-BE49-F238E27FC236}">
              <a16:creationId xmlns:a16="http://schemas.microsoft.com/office/drawing/2014/main" id="{91AD86F3-1C19-4C16-8FDD-2E8B184343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1504950</xdr:colOff>
      <xdr:row>0</xdr:row>
      <xdr:rowOff>38100</xdr:rowOff>
    </xdr:from>
    <xdr:ext cx="2076450" cy="323850"/>
    <xdr:pic>
      <xdr:nvPicPr>
        <xdr:cNvPr id="4" name="image1.jpg">
          <a:extLst>
            <a:ext uri="{FF2B5EF4-FFF2-40B4-BE49-F238E27FC236}">
              <a16:creationId xmlns:a16="http://schemas.microsoft.com/office/drawing/2014/main" id="{BC8336CF-23B9-4E3E-BE83-659B60606F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76650" y="38100"/>
          <a:ext cx="207645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181350" cy="428625"/>
    <xdr:pic>
      <xdr:nvPicPr>
        <xdr:cNvPr id="5" name="image2.jpg" descr="Resultado de imagen para NUEVO LOGO DEL PNSR">
          <a:extLst>
            <a:ext uri="{FF2B5EF4-FFF2-40B4-BE49-F238E27FC236}">
              <a16:creationId xmlns:a16="http://schemas.microsoft.com/office/drawing/2014/main" id="{8BFE8B8C-5D4C-413B-93DA-B4D6A3F8A0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81350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4982-E9FC-4972-871F-A5C8D3FC5969}">
  <dimension ref="B1:L13"/>
  <sheetViews>
    <sheetView showGridLines="0" workbookViewId="0">
      <selection activeCell="E16" sqref="E16"/>
    </sheetView>
  </sheetViews>
  <sheetFormatPr baseColWidth="10" defaultRowHeight="14.25" x14ac:dyDescent="0.2"/>
  <cols>
    <col min="1" max="1" width="3.28515625" style="22" customWidth="1"/>
    <col min="2" max="2" width="16" style="22" customWidth="1"/>
    <col min="3" max="3" width="15.7109375" style="23" customWidth="1"/>
    <col min="4" max="4" width="3.7109375" style="22" customWidth="1"/>
    <col min="5" max="5" width="14.85546875" style="22" customWidth="1"/>
    <col min="6" max="6" width="20.85546875" style="23" customWidth="1"/>
    <col min="7" max="7" width="3.7109375" style="22" customWidth="1"/>
    <col min="8" max="8" width="11.42578125" style="22"/>
    <col min="9" max="9" width="19" style="23" customWidth="1"/>
    <col min="10" max="10" width="4" style="22" customWidth="1"/>
    <col min="11" max="11" width="19.42578125" style="22" customWidth="1"/>
    <col min="12" max="12" width="38.28515625" style="22" customWidth="1"/>
    <col min="13" max="16384" width="11.42578125" style="22"/>
  </cols>
  <sheetData>
    <row r="1" spans="2:12" ht="15" x14ac:dyDescent="0.25">
      <c r="B1" s="30" t="s">
        <v>36</v>
      </c>
      <c r="C1" s="25" t="s">
        <v>37</v>
      </c>
      <c r="D1" s="23"/>
      <c r="E1" s="30" t="s">
        <v>43</v>
      </c>
      <c r="F1" s="25" t="s">
        <v>44</v>
      </c>
      <c r="G1" s="23"/>
      <c r="H1" s="30" t="s">
        <v>51</v>
      </c>
      <c r="I1" s="25" t="s">
        <v>52</v>
      </c>
      <c r="J1" s="23"/>
      <c r="K1" s="30" t="s">
        <v>59</v>
      </c>
      <c r="L1" s="26"/>
    </row>
    <row r="2" spans="2:12" ht="52.5" customHeight="1" x14ac:dyDescent="0.2">
      <c r="B2" s="27" t="s">
        <v>38</v>
      </c>
      <c r="C2" s="28" t="s">
        <v>15</v>
      </c>
      <c r="E2" s="27" t="s">
        <v>45</v>
      </c>
      <c r="F2" s="31" t="s">
        <v>68</v>
      </c>
      <c r="H2" s="24" t="s">
        <v>58</v>
      </c>
      <c r="I2" s="32" t="s">
        <v>78</v>
      </c>
      <c r="K2" s="27" t="s">
        <v>61</v>
      </c>
      <c r="L2" s="32" t="s">
        <v>23</v>
      </c>
    </row>
    <row r="3" spans="2:12" ht="57" x14ac:dyDescent="0.2">
      <c r="B3" s="27" t="s">
        <v>39</v>
      </c>
      <c r="C3" s="27" t="s">
        <v>70</v>
      </c>
      <c r="E3" s="27" t="s">
        <v>46</v>
      </c>
      <c r="F3" s="31"/>
      <c r="H3" s="27" t="s">
        <v>54</v>
      </c>
      <c r="I3" s="33"/>
      <c r="K3" s="27" t="s">
        <v>65</v>
      </c>
      <c r="L3" s="34"/>
    </row>
    <row r="4" spans="2:12" ht="42.75" x14ac:dyDescent="0.2">
      <c r="B4" s="27" t="s">
        <v>40</v>
      </c>
      <c r="C4" s="27" t="s">
        <v>71</v>
      </c>
      <c r="E4" s="27" t="s">
        <v>47</v>
      </c>
      <c r="F4" s="27" t="s">
        <v>69</v>
      </c>
      <c r="H4" s="27" t="s">
        <v>55</v>
      </c>
      <c r="I4" s="34"/>
      <c r="K4" s="27" t="s">
        <v>62</v>
      </c>
      <c r="L4" s="28" t="s">
        <v>67</v>
      </c>
    </row>
    <row r="5" spans="2:12" ht="85.5" x14ac:dyDescent="0.2">
      <c r="B5" s="27" t="s">
        <v>41</v>
      </c>
      <c r="C5" s="27" t="s">
        <v>72</v>
      </c>
      <c r="E5" s="27" t="s">
        <v>48</v>
      </c>
      <c r="F5" s="27" t="s">
        <v>74</v>
      </c>
      <c r="H5" s="27" t="s">
        <v>56</v>
      </c>
      <c r="I5" s="27" t="s">
        <v>79</v>
      </c>
      <c r="K5" s="27" t="s">
        <v>63</v>
      </c>
      <c r="L5" s="28" t="s">
        <v>66</v>
      </c>
    </row>
    <row r="6" spans="2:12" ht="71.25" x14ac:dyDescent="0.2">
      <c r="B6" s="27" t="s">
        <v>42</v>
      </c>
      <c r="C6" s="27" t="s">
        <v>73</v>
      </c>
      <c r="E6" s="27" t="s">
        <v>49</v>
      </c>
      <c r="F6" s="27" t="s">
        <v>73</v>
      </c>
      <c r="H6" s="27" t="s">
        <v>57</v>
      </c>
      <c r="I6" s="35" t="s">
        <v>77</v>
      </c>
      <c r="K6" s="27" t="s">
        <v>64</v>
      </c>
      <c r="L6" s="28" t="s">
        <v>24</v>
      </c>
    </row>
    <row r="7" spans="2:12" ht="28.5" x14ac:dyDescent="0.2">
      <c r="E7" s="27" t="s">
        <v>50</v>
      </c>
      <c r="F7" s="27" t="s">
        <v>75</v>
      </c>
      <c r="H7" s="27" t="s">
        <v>53</v>
      </c>
      <c r="I7" s="36"/>
      <c r="K7" s="27" t="s">
        <v>60</v>
      </c>
      <c r="L7" s="32" t="s">
        <v>35</v>
      </c>
    </row>
    <row r="8" spans="2:12" ht="15" customHeight="1" x14ac:dyDescent="0.2">
      <c r="K8" s="27" t="s">
        <v>76</v>
      </c>
      <c r="L8" s="34"/>
    </row>
    <row r="11" spans="2:12" x14ac:dyDescent="0.2">
      <c r="K11" s="23"/>
    </row>
    <row r="12" spans="2:12" x14ac:dyDescent="0.2">
      <c r="K12" s="23"/>
    </row>
    <row r="13" spans="2:12" x14ac:dyDescent="0.2">
      <c r="H13" s="23"/>
      <c r="K13" s="23"/>
    </row>
  </sheetData>
  <mergeCells count="5">
    <mergeCell ref="F2:F3"/>
    <mergeCell ref="I2:I4"/>
    <mergeCell ref="I6:I7"/>
    <mergeCell ref="L2:L3"/>
    <mergeCell ref="L7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88"/>
  <sheetViews>
    <sheetView showGridLines="0" tabSelected="1" workbookViewId="0">
      <selection activeCell="E7" sqref="E7"/>
    </sheetView>
  </sheetViews>
  <sheetFormatPr baseColWidth="10" defaultColWidth="14.42578125" defaultRowHeight="15" customHeight="1" x14ac:dyDescent="0.25"/>
  <cols>
    <col min="1" max="1" width="2.28515625" customWidth="1"/>
    <col min="2" max="2" width="14.5703125" customWidth="1"/>
    <col min="3" max="3" width="15.7109375" customWidth="1"/>
    <col min="4" max="4" width="70" customWidth="1"/>
    <col min="5" max="5" width="5.85546875" customWidth="1"/>
    <col min="6" max="24" width="11.5703125" customWidth="1"/>
  </cols>
  <sheetData>
    <row r="1" spans="1:24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39" t="s">
        <v>0</v>
      </c>
      <c r="C4" s="40"/>
      <c r="D4" s="4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41" t="s">
        <v>9</v>
      </c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.25" customHeight="1" x14ac:dyDescent="0.25">
      <c r="A6" s="1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0" customHeight="1" x14ac:dyDescent="0.25">
      <c r="A7" s="1"/>
      <c r="B7" s="42" t="s">
        <v>29</v>
      </c>
      <c r="C7" s="40"/>
      <c r="D7" s="4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21" t="s">
        <v>80</v>
      </c>
      <c r="C8" s="29">
        <v>45700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8.25" customHeight="1" x14ac:dyDescent="0.25">
      <c r="A9" s="1"/>
      <c r="B9" s="41"/>
      <c r="C9" s="40"/>
      <c r="D9" s="4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1"/>
      <c r="B10" s="43" t="s">
        <v>1</v>
      </c>
      <c r="C10" s="44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thickBot="1" x14ac:dyDescent="0.3">
      <c r="A11" s="1"/>
      <c r="B11" s="4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thickTop="1" thickBot="1" x14ac:dyDescent="0.3">
      <c r="A12" s="1"/>
      <c r="B12" s="37" t="s">
        <v>2</v>
      </c>
      <c r="C12" s="38"/>
      <c r="D12" s="5" t="s">
        <v>3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thickTop="1" thickBot="1" x14ac:dyDescent="0.3">
      <c r="A13" s="1"/>
      <c r="B13" s="7">
        <v>0.375</v>
      </c>
      <c r="C13" s="7">
        <f>B13+B28</f>
        <v>0.37847222222222221</v>
      </c>
      <c r="D13" s="8" t="s">
        <v>4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thickTop="1" thickBot="1" x14ac:dyDescent="0.3">
      <c r="A14" s="1"/>
      <c r="B14" s="7">
        <f t="shared" ref="B14:B15" si="0">C13</f>
        <v>0.37847222222222221</v>
      </c>
      <c r="C14" s="7">
        <f>B14+B28</f>
        <v>0.38194444444444442</v>
      </c>
      <c r="D14" s="8" t="s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thickTop="1" thickBot="1" x14ac:dyDescent="0.3">
      <c r="A15" s="1"/>
      <c r="B15" s="7">
        <f t="shared" si="0"/>
        <v>0.38194444444444442</v>
      </c>
      <c r="C15" s="7">
        <f>+B15+B28</f>
        <v>0.38541666666666663</v>
      </c>
      <c r="D15" s="8" t="s">
        <v>6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" thickTop="1" thickBot="1" x14ac:dyDescent="0.3">
      <c r="A16" s="1"/>
      <c r="B16" s="7">
        <f>C15</f>
        <v>0.38541666666666663</v>
      </c>
      <c r="C16" s="7">
        <f>B16+B31</f>
        <v>0.39930555555555552</v>
      </c>
      <c r="D16" s="8" t="s">
        <v>10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customHeight="1" thickTop="1" thickBot="1" x14ac:dyDescent="0.3">
      <c r="A17" s="1"/>
      <c r="B17" s="7"/>
      <c r="C17" s="7"/>
      <c r="D17" s="8" t="s">
        <v>12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thickTop="1" thickBot="1" x14ac:dyDescent="0.3">
      <c r="A18" s="1"/>
      <c r="B18" s="7">
        <f>C16</f>
        <v>0.39930555555555552</v>
      </c>
      <c r="C18" s="7">
        <f>B18+B30</f>
        <v>0.40972222222222221</v>
      </c>
      <c r="D18" s="8" t="s">
        <v>15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thickTop="1" thickBot="1" x14ac:dyDescent="0.3">
      <c r="A19" s="1"/>
      <c r="B19" s="7">
        <f t="shared" ref="B19:B24" si="1">C18</f>
        <v>0.40972222222222221</v>
      </c>
      <c r="C19" s="7">
        <f>B19+B31</f>
        <v>0.4236111111111111</v>
      </c>
      <c r="D19" s="8" t="s">
        <v>16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thickTop="1" thickBot="1" x14ac:dyDescent="0.3">
      <c r="A20" s="1"/>
      <c r="B20" s="7">
        <f t="shared" si="1"/>
        <v>0.4236111111111111</v>
      </c>
      <c r="C20" s="7">
        <f>B20+B31</f>
        <v>0.4375</v>
      </c>
      <c r="D20" s="8" t="s">
        <v>17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thickTop="1" thickBot="1" x14ac:dyDescent="0.3">
      <c r="A21" s="1"/>
      <c r="B21" s="7">
        <f t="shared" si="1"/>
        <v>0.4375</v>
      </c>
      <c r="C21" s="7">
        <f>B21+B29</f>
        <v>0.44444444444444442</v>
      </c>
      <c r="D21" s="8" t="s">
        <v>18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thickTop="1" thickBot="1" x14ac:dyDescent="0.3">
      <c r="A22" s="1"/>
      <c r="B22" s="7">
        <f t="shared" si="1"/>
        <v>0.44444444444444442</v>
      </c>
      <c r="C22" s="7">
        <f>B22+B31</f>
        <v>0.45833333333333331</v>
      </c>
      <c r="D22" s="8" t="s">
        <v>19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thickTop="1" thickBot="1" x14ac:dyDescent="0.3">
      <c r="A23" s="1"/>
      <c r="B23" s="7">
        <f t="shared" si="1"/>
        <v>0.45833333333333331</v>
      </c>
      <c r="C23" s="7">
        <f>B23+B29</f>
        <v>0.46527777777777773</v>
      </c>
      <c r="D23" s="19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thickTop="1" thickBot="1" x14ac:dyDescent="0.3">
      <c r="A24" s="1"/>
      <c r="B24" s="7">
        <f t="shared" si="1"/>
        <v>0.46527777777777773</v>
      </c>
      <c r="C24" s="7">
        <f>B24+B31</f>
        <v>0.47916666666666663</v>
      </c>
      <c r="D24" s="10" t="s">
        <v>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thickTop="1" x14ac:dyDescent="0.25">
      <c r="A25" s="1"/>
      <c r="B25" s="11"/>
      <c r="C25" s="11"/>
      <c r="D25" s="1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2"/>
      <c r="D26" s="1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thickBot="1" x14ac:dyDescent="0.3">
      <c r="A27" s="1"/>
      <c r="B27" s="13" t="s">
        <v>8</v>
      </c>
      <c r="C27" s="14">
        <v>2.4305555555555556E-2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thickTop="1" thickBot="1" x14ac:dyDescent="0.3">
      <c r="A28" s="1"/>
      <c r="B28" s="14">
        <v>3.472222222222222E-3</v>
      </c>
      <c r="C28" s="14">
        <v>2.7777777777777776E-2</v>
      </c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thickTop="1" thickBot="1" x14ac:dyDescent="0.3">
      <c r="A29" s="1"/>
      <c r="B29" s="14">
        <v>6.9444444444444441E-3</v>
      </c>
      <c r="C29" s="14">
        <v>3.125E-2</v>
      </c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thickTop="1" thickBot="1" x14ac:dyDescent="0.3">
      <c r="A30" s="1"/>
      <c r="B30" s="14">
        <v>1.0416666666666666E-2</v>
      </c>
      <c r="C30" s="14">
        <v>3.4722222222222224E-2</v>
      </c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thickTop="1" thickBot="1" x14ac:dyDescent="0.3">
      <c r="A31" s="1"/>
      <c r="B31" s="14">
        <v>1.3888888888888888E-2</v>
      </c>
      <c r="C31" s="14">
        <v>4.1666666666666664E-2</v>
      </c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thickTop="1" thickBot="1" x14ac:dyDescent="0.3">
      <c r="A32" s="1"/>
      <c r="B32" s="14">
        <v>1.7361111111111112E-2</v>
      </c>
      <c r="C32" s="14">
        <v>6.25E-2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thickTop="1" thickBot="1" x14ac:dyDescent="0.3">
      <c r="A33" s="1"/>
      <c r="B33" s="14">
        <v>2.0833333333333332E-2</v>
      </c>
      <c r="C33" s="14">
        <v>8.3333333333333329E-2</v>
      </c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thickTop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</sheetData>
  <mergeCells count="6">
    <mergeCell ref="B12:C12"/>
    <mergeCell ref="B4:D4"/>
    <mergeCell ref="B5:D5"/>
    <mergeCell ref="B7:D7"/>
    <mergeCell ref="B9:D9"/>
    <mergeCell ref="B10:D10"/>
  </mergeCells>
  <printOptions horizontalCentered="1"/>
  <pageMargins left="0.62992125984251968" right="0.23622047244094491" top="0.74803149606299213" bottom="0.74803149606299213" header="0" footer="0"/>
  <pageSetup paperSize="9" fitToHeight="0" pageOrder="overThenDown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1920-90D3-47D3-9013-1E21A59259B7}">
  <dimension ref="A1:X988"/>
  <sheetViews>
    <sheetView showGridLines="0" workbookViewId="0">
      <selection activeCell="H12" sqref="H12"/>
    </sheetView>
  </sheetViews>
  <sheetFormatPr baseColWidth="10" defaultColWidth="14.42578125" defaultRowHeight="15" x14ac:dyDescent="0.25"/>
  <cols>
    <col min="1" max="1" width="2.28515625" customWidth="1"/>
    <col min="2" max="2" width="14.5703125" customWidth="1"/>
    <col min="3" max="3" width="15.7109375" customWidth="1"/>
    <col min="4" max="4" width="70" customWidth="1"/>
    <col min="5" max="5" width="5.85546875" customWidth="1"/>
    <col min="6" max="24" width="11.5703125" customWidth="1"/>
  </cols>
  <sheetData>
    <row r="1" spans="1:24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39" t="s">
        <v>0</v>
      </c>
      <c r="C4" s="40"/>
      <c r="D4" s="4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41" t="s">
        <v>9</v>
      </c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.25" customHeight="1" x14ac:dyDescent="0.25">
      <c r="A6" s="1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3.5" customHeight="1" x14ac:dyDescent="0.25">
      <c r="A7" s="1"/>
      <c r="B7" s="42" t="s">
        <v>30</v>
      </c>
      <c r="C7" s="40"/>
      <c r="D7" s="4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21" t="s">
        <v>80</v>
      </c>
      <c r="C8" s="29">
        <v>45701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8.25" customHeight="1" x14ac:dyDescent="0.25">
      <c r="A9" s="1"/>
      <c r="B9" s="41"/>
      <c r="C9" s="40"/>
      <c r="D9" s="4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1"/>
      <c r="B10" s="43" t="s">
        <v>1</v>
      </c>
      <c r="C10" s="44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thickBot="1" x14ac:dyDescent="0.3">
      <c r="A11" s="1"/>
      <c r="B11" s="4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thickTop="1" thickBot="1" x14ac:dyDescent="0.3">
      <c r="A12" s="1"/>
      <c r="B12" s="37" t="s">
        <v>2</v>
      </c>
      <c r="C12" s="38"/>
      <c r="D12" s="5" t="s">
        <v>3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thickTop="1" thickBot="1" x14ac:dyDescent="0.3">
      <c r="A13" s="1"/>
      <c r="B13" s="7">
        <v>0.375</v>
      </c>
      <c r="C13" s="7">
        <f>B13+B28</f>
        <v>0.37847222222222221</v>
      </c>
      <c r="D13" s="8" t="s">
        <v>4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thickTop="1" thickBot="1" x14ac:dyDescent="0.3">
      <c r="A14" s="1"/>
      <c r="B14" s="7">
        <f t="shared" ref="B14:B15" si="0">C13</f>
        <v>0.37847222222222221</v>
      </c>
      <c r="C14" s="7">
        <f>B14+B28</f>
        <v>0.38194444444444442</v>
      </c>
      <c r="D14" s="8" t="s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thickTop="1" thickBot="1" x14ac:dyDescent="0.3">
      <c r="A15" s="1"/>
      <c r="B15" s="7">
        <f t="shared" si="0"/>
        <v>0.38194444444444442</v>
      </c>
      <c r="C15" s="7">
        <f>+B15+B28</f>
        <v>0.38541666666666663</v>
      </c>
      <c r="D15" s="8" t="s">
        <v>6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" thickTop="1" thickBot="1" x14ac:dyDescent="0.3">
      <c r="A16" s="1"/>
      <c r="B16" s="7">
        <f>C15</f>
        <v>0.38541666666666663</v>
      </c>
      <c r="C16" s="7">
        <f>B16+B31</f>
        <v>0.39930555555555552</v>
      </c>
      <c r="D16" s="8" t="s">
        <v>10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" customHeight="1" thickTop="1" thickBot="1" x14ac:dyDescent="0.3">
      <c r="A17" s="1"/>
      <c r="B17" s="7"/>
      <c r="C17" s="7"/>
      <c r="D17" s="8" t="s">
        <v>13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thickTop="1" thickBot="1" x14ac:dyDescent="0.3">
      <c r="A18" s="1"/>
      <c r="B18" s="7">
        <f>C16</f>
        <v>0.39930555555555552</v>
      </c>
      <c r="C18" s="7">
        <f>B18+B33</f>
        <v>0.42013888888888884</v>
      </c>
      <c r="D18" s="8" t="s">
        <v>21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thickTop="1" thickBot="1" x14ac:dyDescent="0.3">
      <c r="A19" s="1"/>
      <c r="B19" s="7">
        <f t="shared" ref="B19:B24" si="1">C18</f>
        <v>0.42013888888888884</v>
      </c>
      <c r="C19" s="7">
        <f>B19+B29</f>
        <v>0.42708333333333326</v>
      </c>
      <c r="D19" s="8" t="s">
        <v>11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thickTop="1" thickBot="1" x14ac:dyDescent="0.3">
      <c r="A20" s="1"/>
      <c r="B20" s="7">
        <f t="shared" si="1"/>
        <v>0.42708333333333326</v>
      </c>
      <c r="C20" s="7">
        <f>B20+B30</f>
        <v>0.43749999999999994</v>
      </c>
      <c r="D20" s="8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thickTop="1" thickBot="1" x14ac:dyDescent="0.3">
      <c r="A21" s="1"/>
      <c r="B21" s="7">
        <f t="shared" si="1"/>
        <v>0.43749999999999994</v>
      </c>
      <c r="C21" s="7">
        <f>B21+B31</f>
        <v>0.45138888888888884</v>
      </c>
      <c r="D21" s="8" t="s">
        <v>19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thickTop="1" thickBot="1" x14ac:dyDescent="0.3">
      <c r="A22" s="1"/>
      <c r="B22" s="7">
        <f t="shared" si="1"/>
        <v>0.45138888888888884</v>
      </c>
      <c r="C22" s="7">
        <f>+B29+B22</f>
        <v>0.45833333333333326</v>
      </c>
      <c r="D22" s="8" t="s">
        <v>22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thickTop="1" thickBot="1" x14ac:dyDescent="0.3">
      <c r="A23" s="1"/>
      <c r="B23" s="7">
        <f t="shared" si="1"/>
        <v>0.45833333333333326</v>
      </c>
      <c r="C23" s="7">
        <f>B23+B29</f>
        <v>0.46527777777777768</v>
      </c>
      <c r="D23" s="19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thickTop="1" thickBot="1" x14ac:dyDescent="0.3">
      <c r="A24" s="1"/>
      <c r="B24" s="7">
        <f t="shared" si="1"/>
        <v>0.46527777777777768</v>
      </c>
      <c r="C24" s="7">
        <f>B24+B31</f>
        <v>0.47916666666666657</v>
      </c>
      <c r="D24" s="10" t="s">
        <v>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thickTop="1" x14ac:dyDescent="0.25">
      <c r="A25" s="1"/>
      <c r="B25" s="11"/>
      <c r="C25" s="11"/>
      <c r="D25" s="1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2"/>
      <c r="D26" s="1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thickBot="1" x14ac:dyDescent="0.3">
      <c r="A27" s="1"/>
      <c r="B27" s="13" t="s">
        <v>8</v>
      </c>
      <c r="C27" s="14">
        <v>2.4305555555555556E-2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thickTop="1" thickBot="1" x14ac:dyDescent="0.3">
      <c r="A28" s="1"/>
      <c r="B28" s="14">
        <v>3.472222222222222E-3</v>
      </c>
      <c r="C28" s="14">
        <v>2.7777777777777776E-2</v>
      </c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thickTop="1" thickBot="1" x14ac:dyDescent="0.3">
      <c r="A29" s="1"/>
      <c r="B29" s="14">
        <v>6.9444444444444441E-3</v>
      </c>
      <c r="C29" s="14">
        <v>3.125E-2</v>
      </c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thickTop="1" thickBot="1" x14ac:dyDescent="0.3">
      <c r="A30" s="1"/>
      <c r="B30" s="14">
        <v>1.0416666666666666E-2</v>
      </c>
      <c r="C30" s="14">
        <v>3.4722222222222224E-2</v>
      </c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thickTop="1" thickBot="1" x14ac:dyDescent="0.3">
      <c r="A31" s="1"/>
      <c r="B31" s="14">
        <v>1.3888888888888888E-2</v>
      </c>
      <c r="C31" s="14">
        <v>4.1666666666666664E-2</v>
      </c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thickTop="1" thickBot="1" x14ac:dyDescent="0.3">
      <c r="A32" s="1"/>
      <c r="B32" s="14">
        <v>1.7361111111111112E-2</v>
      </c>
      <c r="C32" s="14">
        <v>6.25E-2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thickTop="1" thickBot="1" x14ac:dyDescent="0.3">
      <c r="A33" s="1"/>
      <c r="B33" s="14">
        <v>2.0833333333333332E-2</v>
      </c>
      <c r="C33" s="14">
        <v>8.3333333333333329E-2</v>
      </c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thickTop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</sheetData>
  <mergeCells count="6">
    <mergeCell ref="B12:C12"/>
    <mergeCell ref="B4:D4"/>
    <mergeCell ref="B5:D5"/>
    <mergeCell ref="B7:D7"/>
    <mergeCell ref="B9:D9"/>
    <mergeCell ref="B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1AB2-7E1A-49B1-83E2-CDB3B9C57C86}">
  <dimension ref="A1:X986"/>
  <sheetViews>
    <sheetView showGridLines="0" workbookViewId="0">
      <selection activeCell="H7" sqref="H7"/>
    </sheetView>
  </sheetViews>
  <sheetFormatPr baseColWidth="10" defaultColWidth="14.42578125" defaultRowHeight="15" x14ac:dyDescent="0.25"/>
  <cols>
    <col min="1" max="1" width="2.28515625" customWidth="1"/>
    <col min="2" max="2" width="14.5703125" customWidth="1"/>
    <col min="3" max="3" width="15.7109375" customWidth="1"/>
    <col min="4" max="4" width="70" customWidth="1"/>
    <col min="5" max="5" width="5.85546875" customWidth="1"/>
    <col min="6" max="24" width="11.5703125" customWidth="1"/>
  </cols>
  <sheetData>
    <row r="1" spans="1:24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39" t="s">
        <v>0</v>
      </c>
      <c r="C4" s="40"/>
      <c r="D4" s="4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41" t="s">
        <v>9</v>
      </c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.25" customHeight="1" x14ac:dyDescent="0.25">
      <c r="A6" s="1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64.5" customHeight="1" x14ac:dyDescent="0.25">
      <c r="A7" s="1"/>
      <c r="B7" s="42" t="s">
        <v>31</v>
      </c>
      <c r="C7" s="40"/>
      <c r="D7" s="4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21" t="s">
        <v>80</v>
      </c>
      <c r="C8" s="29">
        <v>45706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8.25" customHeight="1" x14ac:dyDescent="0.25">
      <c r="A9" s="1"/>
      <c r="B9" s="41"/>
      <c r="C9" s="40"/>
      <c r="D9" s="4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1"/>
      <c r="B10" s="43" t="s">
        <v>1</v>
      </c>
      <c r="C10" s="44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thickBot="1" x14ac:dyDescent="0.3">
      <c r="A11" s="1"/>
      <c r="B11" s="4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thickTop="1" thickBot="1" x14ac:dyDescent="0.3">
      <c r="A12" s="1"/>
      <c r="B12" s="37" t="s">
        <v>2</v>
      </c>
      <c r="C12" s="38"/>
      <c r="D12" s="5" t="s">
        <v>3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thickTop="1" thickBot="1" x14ac:dyDescent="0.3">
      <c r="A13" s="1"/>
      <c r="B13" s="7">
        <v>0.375</v>
      </c>
      <c r="C13" s="7">
        <f>B13+B26</f>
        <v>0.37847222222222221</v>
      </c>
      <c r="D13" s="8" t="s">
        <v>4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thickTop="1" thickBot="1" x14ac:dyDescent="0.3">
      <c r="A14" s="1"/>
      <c r="B14" s="7">
        <f t="shared" ref="B14:B15" si="0">C13</f>
        <v>0.37847222222222221</v>
      </c>
      <c r="C14" s="7">
        <f>B14+B26</f>
        <v>0.38194444444444442</v>
      </c>
      <c r="D14" s="8" t="s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thickTop="1" thickBot="1" x14ac:dyDescent="0.3">
      <c r="A15" s="1"/>
      <c r="B15" s="7">
        <f t="shared" si="0"/>
        <v>0.38194444444444442</v>
      </c>
      <c r="C15" s="7">
        <f>+B15+B26</f>
        <v>0.38541666666666663</v>
      </c>
      <c r="D15" s="8" t="s">
        <v>6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" thickTop="1" thickBot="1" x14ac:dyDescent="0.3">
      <c r="A16" s="1"/>
      <c r="B16" s="7">
        <f>C15</f>
        <v>0.38541666666666663</v>
      </c>
      <c r="C16" s="7">
        <f>B16+B29</f>
        <v>0.39930555555555552</v>
      </c>
      <c r="D16" s="8" t="s">
        <v>10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" customHeight="1" thickTop="1" thickBot="1" x14ac:dyDescent="0.3">
      <c r="A17" s="1"/>
      <c r="B17" s="7"/>
      <c r="C17" s="7"/>
      <c r="D17" s="8" t="s">
        <v>14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thickTop="1" thickBot="1" x14ac:dyDescent="0.3">
      <c r="A18" s="1"/>
      <c r="B18" s="7">
        <f>C16</f>
        <v>0.39930555555555552</v>
      </c>
      <c r="C18" s="7">
        <f>B18+C26</f>
        <v>0.42708333333333331</v>
      </c>
      <c r="D18" s="18" t="s">
        <v>25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thickTop="1" thickBot="1" x14ac:dyDescent="0.3">
      <c r="A19" s="1"/>
      <c r="B19" s="7">
        <f t="shared" ref="B19:B22" si="1">C18</f>
        <v>0.42708333333333331</v>
      </c>
      <c r="C19" s="7">
        <f>B19+B27</f>
        <v>0.43402777777777773</v>
      </c>
      <c r="D19" s="18" t="s">
        <v>26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thickTop="1" thickBot="1" x14ac:dyDescent="0.3">
      <c r="A20" s="1"/>
      <c r="B20" s="7">
        <f t="shared" si="1"/>
        <v>0.43402777777777773</v>
      </c>
      <c r="C20" s="7">
        <f>B20+B29</f>
        <v>0.44791666666666663</v>
      </c>
      <c r="D20" s="18" t="s">
        <v>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thickTop="1" thickBot="1" x14ac:dyDescent="0.3">
      <c r="A21" s="1"/>
      <c r="B21" s="7">
        <f>C20</f>
        <v>0.44791666666666663</v>
      </c>
      <c r="C21" s="7">
        <f>B21+B27</f>
        <v>0.45486111111111105</v>
      </c>
      <c r="D21" s="19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thickTop="1" thickBot="1" x14ac:dyDescent="0.3">
      <c r="A22" s="1"/>
      <c r="B22" s="7">
        <f t="shared" si="1"/>
        <v>0.45486111111111105</v>
      </c>
      <c r="C22" s="7">
        <f>B22+C25</f>
        <v>0.47916666666666663</v>
      </c>
      <c r="D22" s="10" t="s">
        <v>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thickTop="1" x14ac:dyDescent="0.25">
      <c r="A23" s="1"/>
      <c r="B23" s="11"/>
      <c r="C23" s="11"/>
      <c r="D23" s="1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2"/>
      <c r="D24" s="1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thickBot="1" x14ac:dyDescent="0.3">
      <c r="A25" s="1"/>
      <c r="B25" s="13" t="s">
        <v>8</v>
      </c>
      <c r="C25" s="14">
        <v>2.4305555555555556E-2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thickTop="1" thickBot="1" x14ac:dyDescent="0.3">
      <c r="A26" s="1"/>
      <c r="B26" s="14">
        <v>3.472222222222222E-3</v>
      </c>
      <c r="C26" s="14">
        <v>2.7777777777777776E-2</v>
      </c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thickTop="1" thickBot="1" x14ac:dyDescent="0.3">
      <c r="A27" s="1"/>
      <c r="B27" s="14">
        <v>6.9444444444444441E-3</v>
      </c>
      <c r="C27" s="14">
        <v>3.125E-2</v>
      </c>
      <c r="D27" s="1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thickTop="1" thickBot="1" x14ac:dyDescent="0.3">
      <c r="A28" s="1"/>
      <c r="B28" s="14">
        <v>1.0416666666666666E-2</v>
      </c>
      <c r="C28" s="14">
        <v>3.4722222222222224E-2</v>
      </c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thickTop="1" thickBot="1" x14ac:dyDescent="0.3">
      <c r="A29" s="1"/>
      <c r="B29" s="14">
        <v>1.3888888888888888E-2</v>
      </c>
      <c r="C29" s="14">
        <v>4.1666666666666664E-2</v>
      </c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thickTop="1" thickBot="1" x14ac:dyDescent="0.3">
      <c r="A30" s="1"/>
      <c r="B30" s="14">
        <v>1.7361111111111112E-2</v>
      </c>
      <c r="C30" s="14">
        <v>6.25E-2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thickTop="1" thickBot="1" x14ac:dyDescent="0.3">
      <c r="A31" s="1"/>
      <c r="B31" s="14">
        <v>2.0833333333333332E-2</v>
      </c>
      <c r="C31" s="14">
        <v>8.3333333333333329E-2</v>
      </c>
      <c r="D31" s="1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thickTop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</sheetData>
  <mergeCells count="6">
    <mergeCell ref="B12:C12"/>
    <mergeCell ref="B4:D4"/>
    <mergeCell ref="B5:D5"/>
    <mergeCell ref="B7:D7"/>
    <mergeCell ref="B9:D9"/>
    <mergeCell ref="B10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C13F-6B0A-407F-B180-C3E52114A88F}">
  <dimension ref="A1:X988"/>
  <sheetViews>
    <sheetView showGridLines="0" workbookViewId="0">
      <selection activeCell="G13" sqref="G13"/>
    </sheetView>
  </sheetViews>
  <sheetFormatPr baseColWidth="10" defaultColWidth="14.42578125" defaultRowHeight="15" x14ac:dyDescent="0.25"/>
  <cols>
    <col min="1" max="1" width="2.28515625" customWidth="1"/>
    <col min="2" max="2" width="14.5703125" customWidth="1"/>
    <col min="3" max="3" width="15.7109375" customWidth="1"/>
    <col min="4" max="4" width="73.140625" customWidth="1"/>
    <col min="5" max="5" width="5.85546875" customWidth="1"/>
    <col min="6" max="24" width="11.5703125" customWidth="1"/>
  </cols>
  <sheetData>
    <row r="1" spans="1:24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39" t="s">
        <v>0</v>
      </c>
      <c r="C4" s="40"/>
      <c r="D4" s="4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41" t="s">
        <v>9</v>
      </c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.25" customHeight="1" x14ac:dyDescent="0.25">
      <c r="A6" s="1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1.25" customHeight="1" x14ac:dyDescent="0.25">
      <c r="A7" s="1"/>
      <c r="B7" s="42" t="s">
        <v>32</v>
      </c>
      <c r="C7" s="40"/>
      <c r="D7" s="4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21" t="s">
        <v>80</v>
      </c>
      <c r="C8" s="29">
        <v>45707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8.25" customHeight="1" x14ac:dyDescent="0.25">
      <c r="A9" s="1"/>
      <c r="B9" s="41"/>
      <c r="C9" s="40"/>
      <c r="D9" s="4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1"/>
      <c r="B10" s="43" t="s">
        <v>1</v>
      </c>
      <c r="C10" s="44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thickBot="1" x14ac:dyDescent="0.3">
      <c r="A11" s="1"/>
      <c r="B11" s="4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thickTop="1" thickBot="1" x14ac:dyDescent="0.3">
      <c r="A12" s="1"/>
      <c r="B12" s="37" t="s">
        <v>2</v>
      </c>
      <c r="C12" s="38"/>
      <c r="D12" s="5" t="s">
        <v>3</v>
      </c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thickTop="1" thickBot="1" x14ac:dyDescent="0.3">
      <c r="A13" s="1"/>
      <c r="B13" s="7">
        <v>0.375</v>
      </c>
      <c r="C13" s="7">
        <f>B13+B28</f>
        <v>0.37847222222222221</v>
      </c>
      <c r="D13" s="8" t="s">
        <v>4</v>
      </c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thickTop="1" thickBot="1" x14ac:dyDescent="0.3">
      <c r="A14" s="1"/>
      <c r="B14" s="7">
        <f t="shared" ref="B14:B15" si="0">C13</f>
        <v>0.37847222222222221</v>
      </c>
      <c r="C14" s="7">
        <f>B14+B28</f>
        <v>0.38194444444444442</v>
      </c>
      <c r="D14" s="8" t="s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thickTop="1" thickBot="1" x14ac:dyDescent="0.3">
      <c r="A15" s="1"/>
      <c r="B15" s="7">
        <f t="shared" si="0"/>
        <v>0.38194444444444442</v>
      </c>
      <c r="C15" s="7">
        <f>+B15+B28</f>
        <v>0.38541666666666663</v>
      </c>
      <c r="D15" s="8" t="s">
        <v>6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" thickTop="1" thickBot="1" x14ac:dyDescent="0.3">
      <c r="A16" s="1"/>
      <c r="B16" s="7">
        <f>C15</f>
        <v>0.38541666666666663</v>
      </c>
      <c r="C16" s="7">
        <f>B16+B31</f>
        <v>0.39930555555555552</v>
      </c>
      <c r="D16" s="8" t="s">
        <v>10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thickTop="1" thickBot="1" x14ac:dyDescent="0.3">
      <c r="A17" s="1"/>
      <c r="B17" s="7"/>
      <c r="C17" s="7"/>
      <c r="D17" s="20" t="s">
        <v>33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thickTop="1" thickBot="1" x14ac:dyDescent="0.3">
      <c r="A18" s="1"/>
      <c r="B18" s="7">
        <f>C16</f>
        <v>0.39930555555555552</v>
      </c>
      <c r="C18" s="7">
        <f>B18+B33</f>
        <v>0.42013888888888884</v>
      </c>
      <c r="D18" s="18" t="s">
        <v>23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thickTop="1" thickBot="1" x14ac:dyDescent="0.3">
      <c r="A19" s="1"/>
      <c r="B19" s="7">
        <f t="shared" ref="B19:B24" si="1">C18</f>
        <v>0.42013888888888884</v>
      </c>
      <c r="C19" s="7">
        <f>B19+B31</f>
        <v>0.43402777777777773</v>
      </c>
      <c r="D19" s="18" t="s">
        <v>24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thickTop="1" thickBot="1" x14ac:dyDescent="0.3">
      <c r="A20" s="1"/>
      <c r="B20" s="7">
        <f>C19</f>
        <v>0.43402777777777773</v>
      </c>
      <c r="C20" s="7">
        <f>B20+B29</f>
        <v>0.44097222222222215</v>
      </c>
      <c r="D20" s="1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thickTop="1" thickBot="1" x14ac:dyDescent="0.3">
      <c r="A21" s="1"/>
      <c r="B21" s="7">
        <f>C20</f>
        <v>0.44097222222222215</v>
      </c>
      <c r="C21" s="7">
        <f>B21+B29</f>
        <v>0.44791666666666657</v>
      </c>
      <c r="D21" s="18" t="s">
        <v>66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thickTop="1" thickBot="1" x14ac:dyDescent="0.3">
      <c r="A22" s="1"/>
      <c r="B22" s="7">
        <f>C21</f>
        <v>0.44791666666666657</v>
      </c>
      <c r="C22" s="7">
        <f>B22+B29</f>
        <v>0.45486111111111099</v>
      </c>
      <c r="D22" s="18" t="s">
        <v>67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thickTop="1" thickBot="1" x14ac:dyDescent="0.3">
      <c r="A23" s="1"/>
      <c r="B23" s="7">
        <f>C22</f>
        <v>0.45486111111111099</v>
      </c>
      <c r="C23" s="7">
        <f>B23+B29</f>
        <v>0.46180555555555541</v>
      </c>
      <c r="D23" s="19" t="s">
        <v>28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thickTop="1" thickBot="1" x14ac:dyDescent="0.3">
      <c r="A24" s="1"/>
      <c r="B24" s="7">
        <f t="shared" si="1"/>
        <v>0.46180555555555541</v>
      </c>
      <c r="C24" s="7">
        <f>B24+B32</f>
        <v>0.47916666666666652</v>
      </c>
      <c r="D24" s="10" t="s">
        <v>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thickTop="1" x14ac:dyDescent="0.25">
      <c r="A25" s="1"/>
      <c r="B25" s="11"/>
      <c r="C25" s="11"/>
      <c r="D25" s="1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2"/>
      <c r="D26" s="1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thickBot="1" x14ac:dyDescent="0.3">
      <c r="A27" s="1"/>
      <c r="B27" s="13" t="s">
        <v>8</v>
      </c>
      <c r="C27" s="14">
        <v>2.4305555555555556E-2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thickTop="1" thickBot="1" x14ac:dyDescent="0.3">
      <c r="A28" s="1"/>
      <c r="B28" s="14">
        <v>3.472222222222222E-3</v>
      </c>
      <c r="C28" s="14">
        <v>2.7777777777777776E-2</v>
      </c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thickTop="1" thickBot="1" x14ac:dyDescent="0.3">
      <c r="A29" s="1"/>
      <c r="B29" s="14">
        <v>6.9444444444444441E-3</v>
      </c>
      <c r="C29" s="14">
        <v>3.125E-2</v>
      </c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thickTop="1" thickBot="1" x14ac:dyDescent="0.3">
      <c r="A30" s="1"/>
      <c r="B30" s="14">
        <v>1.0416666666666666E-2</v>
      </c>
      <c r="C30" s="14">
        <v>3.4722222222222224E-2</v>
      </c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thickTop="1" thickBot="1" x14ac:dyDescent="0.3">
      <c r="A31" s="1"/>
      <c r="B31" s="14">
        <v>1.3888888888888888E-2</v>
      </c>
      <c r="C31" s="14">
        <v>4.1666666666666664E-2</v>
      </c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thickTop="1" thickBot="1" x14ac:dyDescent="0.3">
      <c r="A32" s="1"/>
      <c r="B32" s="14">
        <v>1.7361111111111112E-2</v>
      </c>
      <c r="C32" s="14">
        <v>6.25E-2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thickTop="1" thickBot="1" x14ac:dyDescent="0.3">
      <c r="A33" s="1"/>
      <c r="B33" s="14">
        <v>2.0833333333333332E-2</v>
      </c>
      <c r="C33" s="14">
        <v>8.3333333333333329E-2</v>
      </c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thickTop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</sheetData>
  <mergeCells count="6">
    <mergeCell ref="B12:C12"/>
    <mergeCell ref="B4:D4"/>
    <mergeCell ref="B5:D5"/>
    <mergeCell ref="B7:D7"/>
    <mergeCell ref="B9:D9"/>
    <mergeCell ref="B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Grupos</vt:lpstr>
      <vt:lpstr>Taller N° 01</vt:lpstr>
      <vt:lpstr>Taller N° 02</vt:lpstr>
      <vt:lpstr>Taller N° 03</vt:lpstr>
      <vt:lpstr>Taller N°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Alberto Diaz Gastelo</dc:creator>
  <cp:lastModifiedBy>Jose Alexander Pintado Reyes</cp:lastModifiedBy>
  <dcterms:created xsi:type="dcterms:W3CDTF">2023-02-09T20:39:10Z</dcterms:created>
  <dcterms:modified xsi:type="dcterms:W3CDTF">2025-02-10T19:44:49Z</dcterms:modified>
</cp:coreProperties>
</file>