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W-20220323\Aran-Main-2003-2022\Aran-CUADROS-Website\2022\20220520-Cuadros\"/>
    </mc:Choice>
  </mc:AlternateContent>
  <bookViews>
    <workbookView xWindow="-120" yWindow="-120" windowWidth="24240" windowHeight="13140"/>
  </bookViews>
  <sheets>
    <sheet name="Tipo de Bien-M2022(abr)" sheetId="6" r:id="rId1"/>
    <sheet name="Tipo de Bien-M2021" sheetId="9" r:id="rId2"/>
  </sheets>
  <definedNames>
    <definedName name="_xlnm.Print_Area" localSheetId="1">'Tipo de Bien-M2021'!$B$1:$N$34</definedName>
    <definedName name="_xlnm.Print_Area" localSheetId="0">'Tipo de Bien-M2022(abr)'!$B$1:$N$34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9" l="1"/>
  <c r="G19" i="9"/>
  <c r="N13" i="9"/>
  <c r="N18" i="9" s="1"/>
  <c r="M13" i="9"/>
  <c r="M17" i="9" s="1"/>
  <c r="K13" i="9"/>
  <c r="K17" i="9" s="1"/>
  <c r="K20" i="9" s="1"/>
  <c r="J13" i="9"/>
  <c r="J17" i="9" s="1"/>
  <c r="J20" i="9" s="1"/>
  <c r="H13" i="9"/>
  <c r="H18" i="9" s="1"/>
  <c r="G13" i="9"/>
  <c r="G18" i="9" s="1"/>
  <c r="E13" i="9"/>
  <c r="E18" i="9" s="1"/>
  <c r="D13" i="9"/>
  <c r="D19" i="9" s="1"/>
  <c r="E19" i="9" l="1"/>
  <c r="N17" i="9"/>
  <c r="E17" i="9"/>
  <c r="G17" i="9"/>
  <c r="G20" i="9" s="1"/>
  <c r="H17" i="9"/>
  <c r="H20" i="9" s="1"/>
  <c r="M18" i="9"/>
  <c r="M20" i="9" s="1"/>
  <c r="D17" i="9"/>
  <c r="D18" i="9"/>
  <c r="M19" i="9"/>
  <c r="N19" i="9"/>
  <c r="D20" i="9" l="1"/>
  <c r="E20" i="9"/>
  <c r="N20" i="9"/>
  <c r="N13" i="6" l="1"/>
  <c r="N17" i="6" s="1"/>
  <c r="M13" i="6"/>
  <c r="M17" i="6" s="1"/>
  <c r="K13" i="6"/>
  <c r="K17" i="6" s="1"/>
  <c r="K20" i="6" s="1"/>
  <c r="J13" i="6"/>
  <c r="J17" i="6" s="1"/>
  <c r="J20" i="6" s="1"/>
  <c r="H13" i="6"/>
  <c r="H19" i="6" s="1"/>
  <c r="G13" i="6"/>
  <c r="G19" i="6" s="1"/>
  <c r="E13" i="6"/>
  <c r="E18" i="6" s="1"/>
  <c r="D13" i="6"/>
  <c r="D18" i="6" s="1"/>
  <c r="N19" i="6" l="1"/>
  <c r="M18" i="6"/>
  <c r="M19" i="6"/>
  <c r="E19" i="6"/>
  <c r="H18" i="6"/>
  <c r="N18" i="6"/>
  <c r="H17" i="6"/>
  <c r="D19" i="6"/>
  <c r="G18" i="6"/>
  <c r="G17" i="6"/>
  <c r="D17" i="6"/>
  <c r="E17" i="6"/>
  <c r="D20" i="6" l="1"/>
  <c r="M20" i="6"/>
  <c r="N20" i="6"/>
  <c r="G20" i="6"/>
  <c r="E20" i="6"/>
  <c r="H20" i="6"/>
</calcChain>
</file>

<file path=xl/sharedStrings.xml><?xml version="1.0" encoding="utf-8"?>
<sst xmlns="http://schemas.openxmlformats.org/spreadsheetml/2006/main" count="66" uniqueCount="25">
  <si>
    <t>Valor</t>
  </si>
  <si>
    <t>Total</t>
  </si>
  <si>
    <t>TOTAL</t>
  </si>
  <si>
    <t>(Distribución porcentual)</t>
  </si>
  <si>
    <t>NIVELES</t>
  </si>
  <si>
    <t>ARANCELARIOS</t>
  </si>
  <si>
    <t>BIENES DE CONSUMO</t>
  </si>
  <si>
    <t>BIENES INTERMEDIOS</t>
  </si>
  <si>
    <t>BIENES DE CAPITAL</t>
  </si>
  <si>
    <t>Nº de</t>
  </si>
  <si>
    <t>Subpartidas</t>
  </si>
  <si>
    <t>ADVALOREM</t>
  </si>
  <si>
    <t>Arancel nominal promedio</t>
  </si>
  <si>
    <t>Dispersión arancelaria</t>
  </si>
  <si>
    <t>ESTRUCTURA ARANCELARIA SEGÚN TIPO DE BIEN</t>
  </si>
  <si>
    <t>Fuente: SUNAT, MEF</t>
  </si>
  <si>
    <t>Elaboración: MEF</t>
  </si>
  <si>
    <t xml:space="preserve">        2) No incluye subpartidas del "Capítuo 98 Mercancías con tratamiento especial" del Arancel de Aduanas.</t>
  </si>
  <si>
    <t>Notas:</t>
  </si>
  <si>
    <t xml:space="preserve">        1) Elaborado en base al Arancel de Aduanas 2022, aprobado por Decreto Supremo N° 404-2021-EF (publicado el 31.12.2021).</t>
  </si>
  <si>
    <t>Arancel Efectivo 1_/</t>
  </si>
  <si>
    <t>1_/ Arancel efectivo = (Monto de recaudación Advalorem CIF / Monto de importacion CIF)*100, con datos de importación de 2021.</t>
  </si>
  <si>
    <t>Número de subpartidas y valor CIF en millones de US$ del 2021</t>
  </si>
  <si>
    <t>1_/ Arancel efectivo = (Monto de recaudación Advalorem CIF / Monto de importacion CIF)*100, con datos de importación de 2022 (ene-abr).</t>
  </si>
  <si>
    <t>Número de subpartidas y valor CIF en millones de US$ del 2022(ene-abr)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</si>
</sst>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&quot;&quot;"/>
    <numFmt numFmtId="166" formatCode="#,##0.0"/>
    <numFmt numFmtId="167" formatCode="#,##0.000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2" fillId="0" borderId="0" xfId="2" quotePrefix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9" fontId="2" fillId="0" borderId="0" xfId="2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2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9" fontId="3" fillId="0" borderId="4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165" fontId="8" fillId="0" borderId="0" xfId="0" applyNumberFormat="1" applyFont="1"/>
    <xf numFmtId="165" fontId="9" fillId="0" borderId="0" xfId="0" applyNumberFormat="1" applyFont="1"/>
    <xf numFmtId="166" fontId="2" fillId="0" borderId="0" xfId="0" applyNumberFormat="1" applyFont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167" fontId="1" fillId="0" borderId="0" xfId="0" applyNumberFormat="1" applyFont="1"/>
    <xf numFmtId="9" fontId="2" fillId="0" borderId="0" xfId="2" applyNumberFormat="1" applyFont="1" applyBorder="1"/>
    <xf numFmtId="9" fontId="3" fillId="0" borderId="0" xfId="2" applyNumberFormat="1" applyFont="1" applyFill="1" applyBorder="1" applyAlignment="1">
      <alignment vertical="center"/>
    </xf>
    <xf numFmtId="0" fontId="10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</cellXfs>
  <cellStyles count="3">
    <cellStyle name="Normal" xfId="0" builtinId="0"/>
    <cellStyle name="Normal 6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tabSelected="1" zoomScale="88" workbookViewId="0">
      <selection activeCell="N29" sqref="N29"/>
    </sheetView>
  </sheetViews>
  <sheetFormatPr baseColWidth="10" defaultColWidth="11.42578125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14" ht="15" x14ac:dyDescent="0.25">
      <c r="A1" s="16"/>
      <c r="B1" s="24"/>
    </row>
    <row r="2" spans="1:14" ht="15" x14ac:dyDescent="0.25">
      <c r="A2" s="16"/>
      <c r="B2" s="25"/>
    </row>
    <row r="3" spans="1:14" ht="18" x14ac:dyDescent="0.25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x14ac:dyDescent="0.2">
      <c r="B4" s="50" t="s">
        <v>24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" thickBot="1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 x14ac:dyDescent="0.25">
      <c r="B6" s="9" t="s">
        <v>4</v>
      </c>
      <c r="C6" s="9"/>
      <c r="D6" s="52" t="s">
        <v>6</v>
      </c>
      <c r="E6" s="52"/>
      <c r="F6" s="22"/>
      <c r="G6" s="52" t="s">
        <v>7</v>
      </c>
      <c r="H6" s="52"/>
      <c r="I6" s="22"/>
      <c r="J6" s="52" t="s">
        <v>8</v>
      </c>
      <c r="K6" s="52"/>
      <c r="L6" s="22"/>
      <c r="M6" s="52" t="s">
        <v>2</v>
      </c>
      <c r="N6" s="52"/>
    </row>
    <row r="7" spans="1:14" ht="15" x14ac:dyDescent="0.25">
      <c r="B7" s="4" t="s">
        <v>5</v>
      </c>
      <c r="C7" s="4"/>
      <c r="D7" s="5" t="s">
        <v>9</v>
      </c>
      <c r="E7" s="44" t="s">
        <v>0</v>
      </c>
      <c r="F7" s="35"/>
      <c r="G7" s="5" t="s">
        <v>9</v>
      </c>
      <c r="H7" s="44" t="s">
        <v>0</v>
      </c>
      <c r="I7" s="35"/>
      <c r="J7" s="5" t="s">
        <v>9</v>
      </c>
      <c r="K7" s="44" t="s">
        <v>0</v>
      </c>
      <c r="L7" s="35"/>
      <c r="M7" s="5" t="s">
        <v>9</v>
      </c>
      <c r="N7" s="44" t="s">
        <v>0</v>
      </c>
    </row>
    <row r="8" spans="1:14" ht="15" x14ac:dyDescent="0.25">
      <c r="B8" s="10" t="s">
        <v>11</v>
      </c>
      <c r="C8" s="10"/>
      <c r="D8" s="11" t="s">
        <v>10</v>
      </c>
      <c r="E8" s="45"/>
      <c r="F8" s="36"/>
      <c r="G8" s="11" t="s">
        <v>10</v>
      </c>
      <c r="H8" s="45"/>
      <c r="I8" s="36"/>
      <c r="J8" s="11" t="s">
        <v>10</v>
      </c>
      <c r="K8" s="45"/>
      <c r="L8" s="36"/>
      <c r="M8" s="11" t="s">
        <v>10</v>
      </c>
      <c r="N8" s="45"/>
    </row>
    <row r="9" spans="1:14" ht="8.25" customHeight="1" x14ac:dyDescent="0.25">
      <c r="B9" s="4"/>
      <c r="C9" s="4"/>
      <c r="D9" s="5"/>
      <c r="E9" s="35"/>
      <c r="F9" s="35"/>
      <c r="G9" s="5"/>
      <c r="H9" s="35"/>
      <c r="I9" s="35"/>
      <c r="J9" s="5"/>
      <c r="K9" s="35"/>
      <c r="L9" s="35"/>
      <c r="M9" s="5"/>
      <c r="N9" s="35"/>
    </row>
    <row r="10" spans="1:14" ht="20.100000000000001" customHeight="1" x14ac:dyDescent="0.2">
      <c r="B10" s="6">
        <v>0</v>
      </c>
      <c r="C10" s="6"/>
      <c r="D10" s="7">
        <v>522</v>
      </c>
      <c r="E10" s="26">
        <v>563.85639784499972</v>
      </c>
      <c r="F10" s="7"/>
      <c r="G10" s="7">
        <v>3366</v>
      </c>
      <c r="H10" s="26">
        <v>9019.4232340179879</v>
      </c>
      <c r="I10" s="7"/>
      <c r="J10" s="7">
        <v>1762</v>
      </c>
      <c r="K10" s="26">
        <v>5139.5138489049614</v>
      </c>
      <c r="L10" s="7"/>
      <c r="M10" s="7">
        <v>5650</v>
      </c>
      <c r="N10" s="26">
        <v>14722.793480767959</v>
      </c>
    </row>
    <row r="11" spans="1:14" ht="20.100000000000001" customHeight="1" x14ac:dyDescent="0.2">
      <c r="B11" s="6">
        <v>0.06</v>
      </c>
      <c r="C11" s="6"/>
      <c r="D11" s="7">
        <v>1179</v>
      </c>
      <c r="E11" s="26">
        <v>2465.4132082780038</v>
      </c>
      <c r="F11" s="7"/>
      <c r="G11" s="7">
        <v>497</v>
      </c>
      <c r="H11" s="26">
        <v>1333.9501493769997</v>
      </c>
      <c r="I11" s="7"/>
      <c r="J11" s="7"/>
      <c r="K11" s="26"/>
      <c r="L11" s="7"/>
      <c r="M11" s="7">
        <v>1676</v>
      </c>
      <c r="N11" s="26">
        <v>3799.3633576549996</v>
      </c>
    </row>
    <row r="12" spans="1:14" ht="20.100000000000001" customHeight="1" x14ac:dyDescent="0.2">
      <c r="B12" s="6">
        <v>0.11</v>
      </c>
      <c r="C12" s="6"/>
      <c r="D12" s="7">
        <v>416</v>
      </c>
      <c r="E12" s="26">
        <v>655.80293431099983</v>
      </c>
      <c r="F12" s="7"/>
      <c r="G12" s="7">
        <v>260</v>
      </c>
      <c r="H12" s="26">
        <v>199.58380494600004</v>
      </c>
      <c r="I12" s="7"/>
      <c r="J12" s="7"/>
      <c r="K12" s="26"/>
      <c r="L12" s="7"/>
      <c r="M12" s="7">
        <v>676</v>
      </c>
      <c r="N12" s="26">
        <v>855.38673925699936</v>
      </c>
    </row>
    <row r="13" spans="1:14" ht="29.25" customHeight="1" x14ac:dyDescent="0.2">
      <c r="B13" s="12" t="s">
        <v>1</v>
      </c>
      <c r="C13" s="12"/>
      <c r="D13" s="13">
        <f>SUM(D10:D12)</f>
        <v>2117</v>
      </c>
      <c r="E13" s="27">
        <f>SUM(E10:E12)</f>
        <v>3685.0725404340033</v>
      </c>
      <c r="F13" s="13"/>
      <c r="G13" s="13">
        <f>SUM(G10:G12)</f>
        <v>4123</v>
      </c>
      <c r="H13" s="27">
        <f>SUM(H10:H12)</f>
        <v>10552.957188340988</v>
      </c>
      <c r="I13" s="13"/>
      <c r="J13" s="13">
        <f>SUM(J10:J12)</f>
        <v>1762</v>
      </c>
      <c r="K13" s="27">
        <f>SUM(K10:K12)</f>
        <v>5139.5138489049614</v>
      </c>
      <c r="L13" s="13"/>
      <c r="M13" s="13">
        <f>SUM(M10:M12)</f>
        <v>8002</v>
      </c>
      <c r="N13" s="27">
        <f>SUM(N10:N12)</f>
        <v>19377.543577679957</v>
      </c>
    </row>
    <row r="14" spans="1:14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B15" s="46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7.5" customHeight="1" x14ac:dyDescent="0.2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2:28" ht="20.100000000000001" customHeight="1" x14ac:dyDescent="0.2">
      <c r="B17" s="6">
        <v>0</v>
      </c>
      <c r="C17" s="6"/>
      <c r="D17" s="8">
        <f t="shared" ref="D17:E19" si="0">+D10/D$13</f>
        <v>0.24657534246575341</v>
      </c>
      <c r="E17" s="8">
        <f t="shared" si="0"/>
        <v>0.15301093578434483</v>
      </c>
      <c r="F17" s="8"/>
      <c r="G17" s="8">
        <f t="shared" ref="G17:H19" si="1">+G10/G$13</f>
        <v>0.81639582828037838</v>
      </c>
      <c r="H17" s="8">
        <f t="shared" si="1"/>
        <v>0.85468206428267668</v>
      </c>
      <c r="I17" s="8"/>
      <c r="J17" s="8">
        <f>+J10/J$13</f>
        <v>1</v>
      </c>
      <c r="K17" s="8">
        <f>+K10/K$13</f>
        <v>1</v>
      </c>
      <c r="L17" s="8"/>
      <c r="M17" s="32">
        <f t="shared" ref="M17:N19" si="2">+M10/M$13</f>
        <v>0.7060734816295926</v>
      </c>
      <c r="N17" s="32">
        <f t="shared" si="2"/>
        <v>0.7597863692963861</v>
      </c>
    </row>
    <row r="18" spans="2:28" ht="20.100000000000001" customHeight="1" x14ac:dyDescent="0.2">
      <c r="B18" s="6">
        <v>0.06</v>
      </c>
      <c r="C18" s="6"/>
      <c r="D18" s="8">
        <f t="shared" si="0"/>
        <v>0.55692017005196037</v>
      </c>
      <c r="E18" s="8">
        <f t="shared" si="0"/>
        <v>0.66902704932577639</v>
      </c>
      <c r="F18" s="8"/>
      <c r="G18" s="8">
        <f t="shared" si="1"/>
        <v>0.12054329371816638</v>
      </c>
      <c r="H18" s="8">
        <f t="shared" si="1"/>
        <v>0.12640534075612106</v>
      </c>
      <c r="I18" s="8"/>
      <c r="J18" s="8"/>
      <c r="K18" s="8"/>
      <c r="L18" s="8"/>
      <c r="M18" s="32">
        <f t="shared" si="2"/>
        <v>0.20944763809047737</v>
      </c>
      <c r="N18" s="32">
        <f t="shared" si="2"/>
        <v>0.19607043289177789</v>
      </c>
    </row>
    <row r="19" spans="2:28" ht="20.100000000000001" customHeight="1" x14ac:dyDescent="0.2">
      <c r="B19" s="6">
        <v>0.11</v>
      </c>
      <c r="C19" s="6"/>
      <c r="D19" s="8">
        <f t="shared" si="0"/>
        <v>0.19650448748228624</v>
      </c>
      <c r="E19" s="8">
        <f t="shared" si="0"/>
        <v>0.17796201488987887</v>
      </c>
      <c r="F19" s="8"/>
      <c r="G19" s="8">
        <f t="shared" si="1"/>
        <v>6.3060878001455253E-2</v>
      </c>
      <c r="H19" s="8">
        <f t="shared" si="1"/>
        <v>1.8912594961202175E-2</v>
      </c>
      <c r="I19" s="8"/>
      <c r="J19" s="8"/>
      <c r="K19" s="8"/>
      <c r="L19" s="8"/>
      <c r="M19" s="32">
        <f t="shared" si="2"/>
        <v>8.4478880279930016E-2</v>
      </c>
      <c r="N19" s="32">
        <f t="shared" si="2"/>
        <v>4.4143197811836038E-2</v>
      </c>
    </row>
    <row r="20" spans="2:28" ht="24.75" customHeight="1" thickBot="1" x14ac:dyDescent="0.25">
      <c r="B20" s="14" t="s">
        <v>1</v>
      </c>
      <c r="C20" s="14"/>
      <c r="D20" s="15">
        <f>SUM(D17:D19)</f>
        <v>1</v>
      </c>
      <c r="E20" s="15">
        <f>SUM(E17:E19)</f>
        <v>1</v>
      </c>
      <c r="F20" s="15"/>
      <c r="G20" s="15">
        <f>SUM(G17:G19)</f>
        <v>1</v>
      </c>
      <c r="H20" s="15">
        <f>SUM(H17:H19)</f>
        <v>0.99999999999999989</v>
      </c>
      <c r="I20" s="15"/>
      <c r="J20" s="15">
        <f>SUM(J17:J19)</f>
        <v>1</v>
      </c>
      <c r="K20" s="15">
        <f>SUM(K17:K19)</f>
        <v>1</v>
      </c>
      <c r="L20" s="15"/>
      <c r="M20" s="33">
        <f>SUM(M17:M19)</f>
        <v>1</v>
      </c>
      <c r="N20" s="33">
        <f>SUM(N17:N19)</f>
        <v>1</v>
      </c>
    </row>
    <row r="21" spans="2:28" ht="13.5" customHeight="1" thickTop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28" s="16" customFormat="1" ht="15" x14ac:dyDescent="0.25">
      <c r="B22" s="17" t="s">
        <v>12</v>
      </c>
      <c r="C22" s="17"/>
      <c r="D22" s="47">
        <v>5.5030000000000001</v>
      </c>
      <c r="E22" s="47"/>
      <c r="F22" s="17"/>
      <c r="G22" s="47">
        <v>1.417</v>
      </c>
      <c r="H22" s="47"/>
      <c r="I22" s="17"/>
      <c r="J22" s="47">
        <v>0</v>
      </c>
      <c r="K22" s="47"/>
      <c r="L22" s="17"/>
      <c r="M22" s="47">
        <v>2.1859999999999999</v>
      </c>
      <c r="N22" s="47"/>
    </row>
    <row r="23" spans="2:28" s="16" customFormat="1" ht="15" x14ac:dyDescent="0.25">
      <c r="B23" s="17" t="s">
        <v>13</v>
      </c>
      <c r="C23" s="17"/>
      <c r="D23" s="47">
        <v>3.68</v>
      </c>
      <c r="E23" s="47"/>
      <c r="F23" s="17"/>
      <c r="G23" s="47">
        <v>3.1560000000000001</v>
      </c>
      <c r="H23" s="47"/>
      <c r="I23" s="17"/>
      <c r="J23" s="47">
        <v>0</v>
      </c>
      <c r="K23" s="47"/>
      <c r="L23" s="17"/>
      <c r="M23" s="47">
        <v>3.6030000000000002</v>
      </c>
      <c r="N23" s="47"/>
    </row>
    <row r="24" spans="2:28" s="38" customFormat="1" ht="15" x14ac:dyDescent="0.25">
      <c r="B24" s="39" t="s">
        <v>20</v>
      </c>
      <c r="C24" s="39"/>
      <c r="D24" s="48">
        <v>2.33</v>
      </c>
      <c r="E24" s="48"/>
      <c r="F24" s="39"/>
      <c r="G24" s="48">
        <v>0.45800000000000002</v>
      </c>
      <c r="H24" s="48"/>
      <c r="I24" s="39"/>
      <c r="J24" s="48">
        <v>0</v>
      </c>
      <c r="K24" s="48"/>
      <c r="L24" s="39"/>
      <c r="M24" s="48">
        <v>0.70099999999999996</v>
      </c>
      <c r="N24" s="48"/>
    </row>
    <row r="25" spans="2:28" s="16" customFormat="1" ht="10.5" customHeight="1" thickBot="1" x14ac:dyDescent="0.3">
      <c r="B25" s="18"/>
      <c r="C25" s="18"/>
      <c r="D25" s="19"/>
      <c r="E25" s="19"/>
      <c r="F25" s="18"/>
      <c r="G25" s="19"/>
      <c r="H25" s="19"/>
      <c r="I25" s="18"/>
      <c r="J25" s="19"/>
      <c r="K25" s="19"/>
      <c r="L25" s="18"/>
      <c r="M25" s="19"/>
      <c r="N25" s="19"/>
    </row>
    <row r="26" spans="2:28" ht="9.75" customHeight="1" thickTop="1" x14ac:dyDescent="0.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28" ht="15" x14ac:dyDescent="0.2">
      <c r="B27" s="40" t="s">
        <v>23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28" s="28" customFormat="1" ht="12.75" x14ac:dyDescent="0.2">
      <c r="B28" s="34" t="s">
        <v>18</v>
      </c>
      <c r="C28" s="29"/>
      <c r="G28" s="30"/>
      <c r="H28" s="30"/>
      <c r="I28" s="30"/>
      <c r="J28" s="30"/>
      <c r="K28" s="30"/>
      <c r="L28" s="30"/>
      <c r="M28" s="30"/>
      <c r="N28" s="30"/>
    </row>
    <row r="29" spans="2:28" s="28" customFormat="1" ht="12.75" x14ac:dyDescent="0.2">
      <c r="B29" s="23" t="s">
        <v>19</v>
      </c>
      <c r="C29" s="29"/>
      <c r="G29" s="30"/>
      <c r="H29" s="30"/>
      <c r="I29" s="30"/>
      <c r="J29" s="30"/>
      <c r="K29" s="30"/>
      <c r="L29" s="30"/>
      <c r="M29" s="30"/>
      <c r="N29" s="30"/>
    </row>
    <row r="30" spans="2:28" s="28" customFormat="1" ht="12.75" x14ac:dyDescent="0.2">
      <c r="B30" s="23" t="s">
        <v>17</v>
      </c>
      <c r="C30" s="29"/>
      <c r="G30" s="30"/>
      <c r="H30" s="30"/>
      <c r="I30" s="30"/>
      <c r="J30" s="30"/>
      <c r="K30" s="30"/>
      <c r="L30" s="30"/>
      <c r="M30" s="31"/>
      <c r="N30" s="31"/>
    </row>
    <row r="31" spans="2:28" s="28" customFormat="1" ht="12.75" x14ac:dyDescent="0.2">
      <c r="B31" s="23"/>
      <c r="C31" s="29"/>
      <c r="G31" s="30"/>
      <c r="H31" s="30"/>
      <c r="I31" s="30"/>
      <c r="J31" s="30"/>
      <c r="K31" s="30"/>
      <c r="L31" s="30"/>
      <c r="M31" s="31"/>
      <c r="N31" s="31"/>
    </row>
    <row r="32" spans="2:28" s="28" customFormat="1" x14ac:dyDescent="0.2">
      <c r="B32" s="23" t="s">
        <v>15</v>
      </c>
      <c r="C32" s="29"/>
      <c r="G32" s="30"/>
      <c r="H32" s="30"/>
      <c r="I32" s="30"/>
      <c r="J32" s="30"/>
      <c r="K32" s="30"/>
      <c r="L32" s="30"/>
      <c r="M32" s="31"/>
      <c r="N32" s="3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s="28" customFormat="1" x14ac:dyDescent="0.2">
      <c r="B33" s="23" t="s">
        <v>16</v>
      </c>
      <c r="C33" s="29"/>
      <c r="G33" s="30"/>
      <c r="H33" s="30"/>
      <c r="I33" s="30"/>
      <c r="J33" s="30"/>
      <c r="K33" s="30"/>
      <c r="L33" s="30"/>
      <c r="M33" s="30"/>
      <c r="N33" s="3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5" x14ac:dyDescent="0.2"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23">
    <mergeCell ref="D24:E24"/>
    <mergeCell ref="G24:H24"/>
    <mergeCell ref="J24:K24"/>
    <mergeCell ref="M24:N24"/>
    <mergeCell ref="B3:N3"/>
    <mergeCell ref="B4:N4"/>
    <mergeCell ref="D6:E6"/>
    <mergeCell ref="G6:H6"/>
    <mergeCell ref="J6:K6"/>
    <mergeCell ref="M6:N6"/>
    <mergeCell ref="D23:E23"/>
    <mergeCell ref="G23:H23"/>
    <mergeCell ref="J23:K23"/>
    <mergeCell ref="M23:N23"/>
    <mergeCell ref="E7:E8"/>
    <mergeCell ref="H7:H8"/>
    <mergeCell ref="K7:K8"/>
    <mergeCell ref="N7:N8"/>
    <mergeCell ref="B15:N15"/>
    <mergeCell ref="D22:E22"/>
    <mergeCell ref="G22:H22"/>
    <mergeCell ref="J22:K22"/>
    <mergeCell ref="M22:N22"/>
  </mergeCells>
  <printOptions horizontalCentered="1" verticalCentered="1"/>
  <pageMargins left="0.51181102362204722" right="0.35433070866141736" top="0.78740157480314965" bottom="0.74803149606299213" header="0" footer="0"/>
  <pageSetup paperSize="9" scale="93" orientation="landscape" horizontalDpi="4294967293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zoomScale="88" workbookViewId="0"/>
  </sheetViews>
  <sheetFormatPr baseColWidth="10" defaultColWidth="11.42578125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14" ht="15" x14ac:dyDescent="0.25">
      <c r="A1" s="16"/>
      <c r="B1" s="24"/>
    </row>
    <row r="2" spans="1:14" ht="15" x14ac:dyDescent="0.25">
      <c r="A2" s="16"/>
      <c r="B2" s="25"/>
    </row>
    <row r="3" spans="1:14" ht="18" x14ac:dyDescent="0.25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x14ac:dyDescent="0.2">
      <c r="B4" s="50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" thickBot="1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 x14ac:dyDescent="0.25">
      <c r="B6" s="9" t="s">
        <v>4</v>
      </c>
      <c r="C6" s="9"/>
      <c r="D6" s="52" t="s">
        <v>6</v>
      </c>
      <c r="E6" s="52"/>
      <c r="F6" s="22"/>
      <c r="G6" s="52" t="s">
        <v>7</v>
      </c>
      <c r="H6" s="52"/>
      <c r="I6" s="22"/>
      <c r="J6" s="52" t="s">
        <v>8</v>
      </c>
      <c r="K6" s="52"/>
      <c r="L6" s="22"/>
      <c r="M6" s="52" t="s">
        <v>2</v>
      </c>
      <c r="N6" s="52"/>
    </row>
    <row r="7" spans="1:14" ht="15" x14ac:dyDescent="0.25">
      <c r="B7" s="4" t="s">
        <v>5</v>
      </c>
      <c r="C7" s="4"/>
      <c r="D7" s="5" t="s">
        <v>9</v>
      </c>
      <c r="E7" s="44" t="s">
        <v>0</v>
      </c>
      <c r="F7" s="41"/>
      <c r="G7" s="5" t="s">
        <v>9</v>
      </c>
      <c r="H7" s="44" t="s">
        <v>0</v>
      </c>
      <c r="I7" s="41"/>
      <c r="J7" s="5" t="s">
        <v>9</v>
      </c>
      <c r="K7" s="44" t="s">
        <v>0</v>
      </c>
      <c r="L7" s="41"/>
      <c r="M7" s="5" t="s">
        <v>9</v>
      </c>
      <c r="N7" s="44" t="s">
        <v>0</v>
      </c>
    </row>
    <row r="8" spans="1:14" ht="15" x14ac:dyDescent="0.25">
      <c r="B8" s="10" t="s">
        <v>11</v>
      </c>
      <c r="C8" s="10"/>
      <c r="D8" s="11" t="s">
        <v>10</v>
      </c>
      <c r="E8" s="45"/>
      <c r="F8" s="42"/>
      <c r="G8" s="11" t="s">
        <v>10</v>
      </c>
      <c r="H8" s="45"/>
      <c r="I8" s="42"/>
      <c r="J8" s="11" t="s">
        <v>10</v>
      </c>
      <c r="K8" s="45"/>
      <c r="L8" s="42"/>
      <c r="M8" s="11" t="s">
        <v>10</v>
      </c>
      <c r="N8" s="45"/>
    </row>
    <row r="9" spans="1:14" ht="8.25" customHeight="1" x14ac:dyDescent="0.25">
      <c r="B9" s="4"/>
      <c r="C9" s="4"/>
      <c r="D9" s="5"/>
      <c r="E9" s="41"/>
      <c r="F9" s="41"/>
      <c r="G9" s="5"/>
      <c r="H9" s="41"/>
      <c r="I9" s="41"/>
      <c r="J9" s="5"/>
      <c r="K9" s="41"/>
      <c r="L9" s="41"/>
      <c r="M9" s="5"/>
      <c r="N9" s="41"/>
    </row>
    <row r="10" spans="1:14" ht="20.100000000000001" customHeight="1" x14ac:dyDescent="0.2">
      <c r="B10" s="6">
        <v>0</v>
      </c>
      <c r="C10" s="6"/>
      <c r="D10" s="7">
        <v>522</v>
      </c>
      <c r="E10" s="26">
        <v>1843.5747519019994</v>
      </c>
      <c r="F10" s="7"/>
      <c r="G10" s="7">
        <v>3366</v>
      </c>
      <c r="H10" s="26">
        <v>21134.226069679014</v>
      </c>
      <c r="I10" s="7"/>
      <c r="J10" s="7">
        <v>1762</v>
      </c>
      <c r="K10" s="26">
        <v>15243.375580722839</v>
      </c>
      <c r="L10" s="7"/>
      <c r="M10" s="7">
        <v>5650</v>
      </c>
      <c r="N10" s="26">
        <v>38221.176402303856</v>
      </c>
    </row>
    <row r="11" spans="1:14" ht="20.100000000000001" customHeight="1" x14ac:dyDescent="0.2">
      <c r="B11" s="6">
        <v>0.06</v>
      </c>
      <c r="C11" s="6"/>
      <c r="D11" s="7">
        <v>1179</v>
      </c>
      <c r="E11" s="26">
        <v>7367.6381579109939</v>
      </c>
      <c r="F11" s="7"/>
      <c r="G11" s="7">
        <v>497</v>
      </c>
      <c r="H11" s="26">
        <v>3303.547854812999</v>
      </c>
      <c r="I11" s="7"/>
      <c r="J11" s="7"/>
      <c r="K11" s="26"/>
      <c r="L11" s="7"/>
      <c r="M11" s="7">
        <v>1676</v>
      </c>
      <c r="N11" s="26">
        <v>10671.186012723992</v>
      </c>
    </row>
    <row r="12" spans="1:14" ht="20.100000000000001" customHeight="1" x14ac:dyDescent="0.2">
      <c r="B12" s="6">
        <v>0.11</v>
      </c>
      <c r="C12" s="6"/>
      <c r="D12" s="7">
        <v>416</v>
      </c>
      <c r="E12" s="26">
        <v>1820.7821454569976</v>
      </c>
      <c r="F12" s="7"/>
      <c r="G12" s="7">
        <v>260</v>
      </c>
      <c r="H12" s="26">
        <v>497.73821287399966</v>
      </c>
      <c r="I12" s="7"/>
      <c r="J12" s="7"/>
      <c r="K12" s="26"/>
      <c r="L12" s="7"/>
      <c r="M12" s="7">
        <v>676</v>
      </c>
      <c r="N12" s="26">
        <v>2318.5203583309976</v>
      </c>
    </row>
    <row r="13" spans="1:14" ht="29.25" customHeight="1" x14ac:dyDescent="0.2">
      <c r="B13" s="12" t="s">
        <v>1</v>
      </c>
      <c r="C13" s="12"/>
      <c r="D13" s="13">
        <f>SUM(D10:D12)</f>
        <v>2117</v>
      </c>
      <c r="E13" s="27">
        <f>SUM(E10:E12)</f>
        <v>11031.995055269992</v>
      </c>
      <c r="F13" s="13"/>
      <c r="G13" s="13">
        <f>SUM(G10:G12)</f>
        <v>4123</v>
      </c>
      <c r="H13" s="27">
        <f>SUM(H10:H12)</f>
        <v>24935.512137366011</v>
      </c>
      <c r="I13" s="13"/>
      <c r="J13" s="13">
        <f>SUM(J10:J12)</f>
        <v>1762</v>
      </c>
      <c r="K13" s="27">
        <f>SUM(K10:K12)</f>
        <v>15243.375580722839</v>
      </c>
      <c r="L13" s="13"/>
      <c r="M13" s="13">
        <f>SUM(M10:M12)</f>
        <v>8002</v>
      </c>
      <c r="N13" s="27">
        <f>SUM(N10:N12)</f>
        <v>51210.882773358848</v>
      </c>
    </row>
    <row r="14" spans="1:14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B15" s="46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7.5" customHeight="1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2:28" ht="20.100000000000001" customHeight="1" x14ac:dyDescent="0.2">
      <c r="B17" s="6">
        <v>0</v>
      </c>
      <c r="C17" s="6"/>
      <c r="D17" s="8">
        <f t="shared" ref="D17:E19" si="0">+D10/D$13</f>
        <v>0.24657534246575341</v>
      </c>
      <c r="E17" s="8">
        <f t="shared" si="0"/>
        <v>0.16711163689484454</v>
      </c>
      <c r="F17" s="8"/>
      <c r="G17" s="8">
        <f t="shared" ref="G17:H19" si="1">+G10/G$13</f>
        <v>0.81639582828037838</v>
      </c>
      <c r="H17" s="8">
        <f t="shared" si="1"/>
        <v>0.84755532403961553</v>
      </c>
      <c r="I17" s="8"/>
      <c r="J17" s="8">
        <f>+J10/J$13</f>
        <v>1</v>
      </c>
      <c r="K17" s="8">
        <f>+K10/K$13</f>
        <v>1</v>
      </c>
      <c r="L17" s="8"/>
      <c r="M17" s="32">
        <f t="shared" ref="M17:N19" si="2">+M10/M$13</f>
        <v>0.7060734816295926</v>
      </c>
      <c r="N17" s="32">
        <f t="shared" si="2"/>
        <v>0.74634871207858666</v>
      </c>
    </row>
    <row r="18" spans="2:28" ht="20.100000000000001" customHeight="1" x14ac:dyDescent="0.2">
      <c r="B18" s="6">
        <v>0.06</v>
      </c>
      <c r="C18" s="6"/>
      <c r="D18" s="8">
        <f t="shared" si="0"/>
        <v>0.55692017005196037</v>
      </c>
      <c r="E18" s="8">
        <f t="shared" si="0"/>
        <v>0.66784277195551023</v>
      </c>
      <c r="F18" s="8"/>
      <c r="G18" s="8">
        <f t="shared" si="1"/>
        <v>0.12054329371816638</v>
      </c>
      <c r="H18" s="8">
        <f t="shared" si="1"/>
        <v>0.1324836577093042</v>
      </c>
      <c r="I18" s="8"/>
      <c r="J18" s="8"/>
      <c r="K18" s="8"/>
      <c r="L18" s="8"/>
      <c r="M18" s="32">
        <f t="shared" si="2"/>
        <v>0.20944763809047737</v>
      </c>
      <c r="N18" s="32">
        <f t="shared" si="2"/>
        <v>0.20837731034535895</v>
      </c>
    </row>
    <row r="19" spans="2:28" ht="20.100000000000001" customHeight="1" x14ac:dyDescent="0.2">
      <c r="B19" s="6">
        <v>0.11</v>
      </c>
      <c r="C19" s="6"/>
      <c r="D19" s="8">
        <f t="shared" si="0"/>
        <v>0.19650448748228624</v>
      </c>
      <c r="E19" s="8">
        <f t="shared" si="0"/>
        <v>0.16504559114964509</v>
      </c>
      <c r="F19" s="8"/>
      <c r="G19" s="8">
        <f t="shared" si="1"/>
        <v>6.3060878001455253E-2</v>
      </c>
      <c r="H19" s="8">
        <f t="shared" si="1"/>
        <v>1.9961018251080397E-2</v>
      </c>
      <c r="I19" s="8"/>
      <c r="J19" s="8"/>
      <c r="K19" s="8"/>
      <c r="L19" s="8"/>
      <c r="M19" s="32">
        <f t="shared" si="2"/>
        <v>8.4478880279930016E-2</v>
      </c>
      <c r="N19" s="32">
        <f t="shared" si="2"/>
        <v>4.5273977576054371E-2</v>
      </c>
    </row>
    <row r="20" spans="2:28" ht="24.75" customHeight="1" thickBot="1" x14ac:dyDescent="0.25">
      <c r="B20" s="14" t="s">
        <v>1</v>
      </c>
      <c r="C20" s="14"/>
      <c r="D20" s="15">
        <f>SUM(D17:D19)</f>
        <v>1</v>
      </c>
      <c r="E20" s="15">
        <f>SUM(E17:E19)</f>
        <v>0.99999999999999989</v>
      </c>
      <c r="F20" s="15"/>
      <c r="G20" s="15">
        <f>SUM(G17:G19)</f>
        <v>1</v>
      </c>
      <c r="H20" s="15">
        <f>SUM(H17:H19)</f>
        <v>1</v>
      </c>
      <c r="I20" s="15"/>
      <c r="J20" s="15">
        <f>SUM(J17:J19)</f>
        <v>1</v>
      </c>
      <c r="K20" s="15">
        <f>SUM(K17:K19)</f>
        <v>1</v>
      </c>
      <c r="L20" s="15"/>
      <c r="M20" s="33">
        <f>SUM(M17:M19)</f>
        <v>1</v>
      </c>
      <c r="N20" s="33">
        <f>SUM(N17:N19)</f>
        <v>0.99999999999999989</v>
      </c>
    </row>
    <row r="21" spans="2:28" ht="13.5" customHeight="1" thickTop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28" s="16" customFormat="1" ht="15" x14ac:dyDescent="0.25">
      <c r="B22" s="17" t="s">
        <v>12</v>
      </c>
      <c r="C22" s="17"/>
      <c r="D22" s="47">
        <v>5.5030000000000001</v>
      </c>
      <c r="E22" s="47"/>
      <c r="F22" s="17"/>
      <c r="G22" s="47">
        <v>1.417</v>
      </c>
      <c r="H22" s="47"/>
      <c r="I22" s="17"/>
      <c r="J22" s="47">
        <v>0</v>
      </c>
      <c r="K22" s="47"/>
      <c r="L22" s="17"/>
      <c r="M22" s="47">
        <v>2.1859999999999999</v>
      </c>
      <c r="N22" s="47"/>
    </row>
    <row r="23" spans="2:28" s="16" customFormat="1" ht="15" x14ac:dyDescent="0.25">
      <c r="B23" s="17" t="s">
        <v>13</v>
      </c>
      <c r="C23" s="17"/>
      <c r="D23" s="47">
        <v>3.68</v>
      </c>
      <c r="E23" s="47"/>
      <c r="F23" s="17"/>
      <c r="G23" s="47">
        <v>3.1560000000000001</v>
      </c>
      <c r="H23" s="47"/>
      <c r="I23" s="17"/>
      <c r="J23" s="47">
        <v>0</v>
      </c>
      <c r="K23" s="47"/>
      <c r="L23" s="17"/>
      <c r="M23" s="47">
        <v>3.6030000000000002</v>
      </c>
      <c r="N23" s="47"/>
    </row>
    <row r="24" spans="2:28" s="38" customFormat="1" ht="15" x14ac:dyDescent="0.25">
      <c r="B24" s="39" t="s">
        <v>20</v>
      </c>
      <c r="C24" s="39"/>
      <c r="D24" s="48">
        <v>2.1040000000000001</v>
      </c>
      <c r="E24" s="48"/>
      <c r="F24" s="39"/>
      <c r="G24" s="48">
        <v>0.47899999999999998</v>
      </c>
      <c r="H24" s="48"/>
      <c r="I24" s="39"/>
      <c r="J24" s="48">
        <v>0</v>
      </c>
      <c r="K24" s="48"/>
      <c r="L24" s="39"/>
      <c r="M24" s="48">
        <v>0.69099999999999995</v>
      </c>
      <c r="N24" s="48"/>
    </row>
    <row r="25" spans="2:28" s="16" customFormat="1" ht="10.5" customHeight="1" thickBot="1" x14ac:dyDescent="0.3">
      <c r="B25" s="18"/>
      <c r="C25" s="18"/>
      <c r="D25" s="19"/>
      <c r="E25" s="19"/>
      <c r="F25" s="18"/>
      <c r="G25" s="19"/>
      <c r="H25" s="19"/>
      <c r="I25" s="18"/>
      <c r="J25" s="19"/>
      <c r="K25" s="19"/>
      <c r="L25" s="18"/>
      <c r="M25" s="19"/>
      <c r="N25" s="19"/>
    </row>
    <row r="26" spans="2:28" ht="9.75" customHeight="1" thickTop="1" x14ac:dyDescent="0.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28" ht="15" x14ac:dyDescent="0.2">
      <c r="B27" s="40" t="s">
        <v>21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28" s="28" customFormat="1" ht="12.75" x14ac:dyDescent="0.2">
      <c r="B28" s="34" t="s">
        <v>18</v>
      </c>
      <c r="C28" s="29"/>
      <c r="G28" s="30"/>
      <c r="H28" s="30"/>
      <c r="I28" s="30"/>
      <c r="J28" s="30"/>
      <c r="K28" s="30"/>
      <c r="L28" s="30"/>
      <c r="M28" s="30"/>
      <c r="N28" s="30"/>
    </row>
    <row r="29" spans="2:28" s="28" customFormat="1" ht="12.75" x14ac:dyDescent="0.2">
      <c r="B29" s="23" t="s">
        <v>19</v>
      </c>
      <c r="C29" s="29"/>
      <c r="G29" s="30"/>
      <c r="H29" s="30"/>
      <c r="I29" s="30"/>
      <c r="J29" s="30"/>
      <c r="K29" s="30"/>
      <c r="L29" s="30"/>
      <c r="M29" s="30"/>
      <c r="N29" s="30"/>
    </row>
    <row r="30" spans="2:28" s="28" customFormat="1" ht="12.75" x14ac:dyDescent="0.2">
      <c r="B30" s="23" t="s">
        <v>17</v>
      </c>
      <c r="C30" s="29"/>
      <c r="G30" s="30"/>
      <c r="H30" s="30"/>
      <c r="I30" s="30"/>
      <c r="J30" s="30"/>
      <c r="K30" s="30"/>
      <c r="L30" s="30"/>
      <c r="M30" s="31"/>
      <c r="N30" s="31"/>
    </row>
    <row r="31" spans="2:28" s="28" customFormat="1" ht="12.75" x14ac:dyDescent="0.2">
      <c r="B31" s="23"/>
      <c r="C31" s="29"/>
      <c r="G31" s="30"/>
      <c r="H31" s="30"/>
      <c r="I31" s="30"/>
      <c r="J31" s="30"/>
      <c r="K31" s="30"/>
      <c r="L31" s="30"/>
      <c r="M31" s="31"/>
      <c r="N31" s="31"/>
    </row>
    <row r="32" spans="2:28" s="28" customFormat="1" x14ac:dyDescent="0.2">
      <c r="B32" s="23" t="s">
        <v>15</v>
      </c>
      <c r="C32" s="29"/>
      <c r="G32" s="30"/>
      <c r="H32" s="30"/>
      <c r="I32" s="30"/>
      <c r="J32" s="30"/>
      <c r="K32" s="30"/>
      <c r="L32" s="30"/>
      <c r="M32" s="31"/>
      <c r="N32" s="31"/>
      <c r="P32" s="1"/>
      <c r="Q32" s="1"/>
      <c r="R32" s="1"/>
      <c r="T32" s="1"/>
      <c r="U32" s="1"/>
      <c r="V32" s="1"/>
      <c r="W32" s="1"/>
      <c r="X32" s="1"/>
      <c r="Y32" s="1"/>
      <c r="Z32" s="1"/>
      <c r="AA32" s="1"/>
      <c r="AB32" s="1"/>
    </row>
    <row r="33" spans="2:28" s="28" customFormat="1" x14ac:dyDescent="0.2">
      <c r="B33" s="23" t="s">
        <v>16</v>
      </c>
      <c r="C33" s="29"/>
      <c r="G33" s="30"/>
      <c r="H33" s="30"/>
      <c r="I33" s="30"/>
      <c r="J33" s="30"/>
      <c r="K33" s="30"/>
      <c r="L33" s="30"/>
      <c r="M33" s="30"/>
      <c r="N33" s="30"/>
      <c r="P33" s="1"/>
      <c r="Q33" s="1"/>
      <c r="R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5" x14ac:dyDescent="0.2"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S34" s="28"/>
    </row>
  </sheetData>
  <mergeCells count="23">
    <mergeCell ref="D23:E23"/>
    <mergeCell ref="G23:H23"/>
    <mergeCell ref="J23:K23"/>
    <mergeCell ref="M23:N23"/>
    <mergeCell ref="D24:E24"/>
    <mergeCell ref="G24:H24"/>
    <mergeCell ref="J24:K24"/>
    <mergeCell ref="M24:N24"/>
    <mergeCell ref="D22:E22"/>
    <mergeCell ref="G22:H22"/>
    <mergeCell ref="J22:K22"/>
    <mergeCell ref="M22:N22"/>
    <mergeCell ref="B3:N3"/>
    <mergeCell ref="B4:N4"/>
    <mergeCell ref="D6:E6"/>
    <mergeCell ref="G6:H6"/>
    <mergeCell ref="J6:K6"/>
    <mergeCell ref="M6:N6"/>
    <mergeCell ref="E7:E8"/>
    <mergeCell ref="H7:H8"/>
    <mergeCell ref="K7:K8"/>
    <mergeCell ref="N7:N8"/>
    <mergeCell ref="B15:N15"/>
  </mergeCells>
  <printOptions horizontalCentered="1" verticalCentered="1"/>
  <pageMargins left="0.51181102362204722" right="0.35433070866141736" top="0.78740157480314965" bottom="0.74803149606299213" header="0" footer="0"/>
  <pageSetup paperSize="9" scale="93" orientation="landscape" horizontalDpi="4294967293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Tipo de Bien-M2022(abr)</vt:lpstr>
      <vt:lpstr>Tipo de Bien-M2021</vt:lpstr>
      <vt:lpstr>'Tipo de Bien-M2021'!Área_de_impresión</vt:lpstr>
      <vt:lpstr>'Tipo de Bien-M2022(abr)'!Área_de_impresión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Usuario de Windows</cp:lastModifiedBy>
  <cp:lastPrinted>2022-05-24T21:06:44Z</cp:lastPrinted>
  <dcterms:created xsi:type="dcterms:W3CDTF">2007-01-12T00:25:51Z</dcterms:created>
  <dcterms:modified xsi:type="dcterms:W3CDTF">2022-05-24T21:07:09Z</dcterms:modified>
</cp:coreProperties>
</file>