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9915" activeTab="0"/>
  </bookViews>
  <sheets>
    <sheet name="GASTO SOCIAL" sheetId="1" r:id="rId1"/>
  </sheets>
  <externalReferences>
    <externalReference r:id="rId4"/>
    <externalReference r:id="rId5"/>
  </externalReferences>
  <definedNames>
    <definedName name="\a">'[1]PASO 3 UNION DPT-PROV Y DIST'!#REF!</definedName>
    <definedName name="\b">'[1]PASO 3 UNION DPT-PROV Y DIST'!#REF!</definedName>
    <definedName name="\c">'[1]PASO 3 UNION DPT-PROV Y DIST'!#REF!</definedName>
    <definedName name="\d">'[2]PFRATIO'!#REF!</definedName>
    <definedName name="\g">'[2]PFRATIO'!#REF!</definedName>
    <definedName name="\h">'[2]PFRATIO'!#REF!</definedName>
    <definedName name="\m">'[2]PFRATIO'!#REF!</definedName>
    <definedName name="\s">'[2]PFRATIO'!#REF!</definedName>
    <definedName name="_tab1">#REF!</definedName>
    <definedName name="_tab2">#REF!</definedName>
    <definedName name="A_impresión_IM">#REF!</definedName>
    <definedName name="ANTIGUOS">#REF!</definedName>
    <definedName name="CHKPAS">'[2]PFRATIO'!#REF!</definedName>
    <definedName name="CHKSAVE">'[2]PFRATIO'!#REF!</definedName>
    <definedName name="consulta">#REF!</definedName>
    <definedName name="ERR_LOC">'[2]PFRATIO'!#REF!</definedName>
    <definedName name="ERR_MSG">'[2]PFRATIO'!#REF!</definedName>
    <definedName name="fecha">#REF!</definedName>
    <definedName name="FILENAME">'[2]PFRATIO'!#REF!</definedName>
    <definedName name="FLOPDIR">'[2]PFRATIO'!#REF!</definedName>
    <definedName name="FLOPPY">'[2]PFRATIO'!#REF!</definedName>
    <definedName name="GETFILE">'[2]PFRATIO'!#REF!</definedName>
    <definedName name="GRDIR">'[2]PFRATIO'!#REF!</definedName>
    <definedName name="MESSAGE">'[2]PFRATIO'!#REF!</definedName>
    <definedName name="MSG_CELL">'[2]PFRATIO'!#REF!</definedName>
    <definedName name="NOPAS">'[2]PFRATIO'!#REF!</definedName>
    <definedName name="NOPAS3">'[2]PFRATIO'!#REF!</definedName>
    <definedName name="OLD_MSG">'[2]PFRATIO'!#REF!</definedName>
    <definedName name="PAS_MSG1">'[2]PFRATIO'!#REF!</definedName>
    <definedName name="PAS_MSG2">'[2]PFRATIO'!#REF!</definedName>
    <definedName name="PAS_MSG3">'[2]PFRATIO'!#REF!</definedName>
    <definedName name="PAUSE">'[2]PFRATIO'!#REF!</definedName>
    <definedName name="RESDIR">'[2]PFRATIO'!#REF!</definedName>
    <definedName name="RESTYPE">'[2]PFRATIO'!#REF!</definedName>
    <definedName name="RSVMENU">'[2]PFRATIO'!#REF!</definedName>
    <definedName name="SAVE">'[2]PFRATIO'!#REF!</definedName>
    <definedName name="SAVE_MSG">'[2]PFRATIO'!#REF!</definedName>
    <definedName name="SAVED">'[2]PFRATIO'!#REF!</definedName>
    <definedName name="SAVENGO">'[2]PFRATIO'!#REF!</definedName>
    <definedName name="SPSS">#REF!</definedName>
    <definedName name="SUPERFICIE">#REF!</definedName>
    <definedName name="tab">#REF!</definedName>
    <definedName name="TABLA">#REF!</definedName>
    <definedName name="tabla1">#REF!</definedName>
    <definedName name="tabla2">#REF!</definedName>
    <definedName name="tablon">#REF!</definedName>
    <definedName name="TEMP">'[2]PFRATIO'!#REF!</definedName>
  </definedNames>
  <calcPr fullCalcOnLoad="1"/>
</workbook>
</file>

<file path=xl/sharedStrings.xml><?xml version="1.0" encoding="utf-8"?>
<sst xmlns="http://schemas.openxmlformats.org/spreadsheetml/2006/main" count="72" uniqueCount="45">
  <si>
    <t>GASTO PÚBLICO Y SOCIAL SEGÚN GRANDES COMPONENTES   1/</t>
  </si>
  <si>
    <t>Ejecución (En Millones de N. Soles)</t>
  </si>
  <si>
    <r>
      <t xml:space="preserve">2012  </t>
    </r>
    <r>
      <rPr>
        <b/>
        <vertAlign val="superscript"/>
        <sz val="11"/>
        <rFont val="Arial Narrow"/>
        <family val="2"/>
      </rPr>
      <t>7/</t>
    </r>
  </si>
  <si>
    <r>
      <t xml:space="preserve">Gasto No Financiero del Gob. General </t>
    </r>
    <r>
      <rPr>
        <b/>
        <vertAlign val="superscript"/>
        <sz val="11"/>
        <rFont val="Arial Narrow"/>
        <family val="2"/>
      </rPr>
      <t>2/</t>
    </r>
  </si>
  <si>
    <t>Gasto Social Total</t>
  </si>
  <si>
    <r>
      <t xml:space="preserve">1. Gasto Social no previsional  </t>
    </r>
    <r>
      <rPr>
        <vertAlign val="superscript"/>
        <sz val="11"/>
        <rFont val="Arial Narrow"/>
        <family val="2"/>
      </rPr>
      <t>3/</t>
    </r>
  </si>
  <si>
    <r>
      <t xml:space="preserve">     1.1 Gasto Social Básico  </t>
    </r>
    <r>
      <rPr>
        <vertAlign val="superscript"/>
        <sz val="11"/>
        <rFont val="Arial Narrow"/>
        <family val="2"/>
      </rPr>
      <t>4/</t>
    </r>
  </si>
  <si>
    <r>
      <t xml:space="preserve">     1.2 Gasto Social Complementario  </t>
    </r>
    <r>
      <rPr>
        <vertAlign val="superscript"/>
        <sz val="11"/>
        <rFont val="Arial Narrow"/>
        <family val="2"/>
      </rPr>
      <t>5/</t>
    </r>
  </si>
  <si>
    <r>
      <t xml:space="preserve">2. Gastos Previsionales  </t>
    </r>
    <r>
      <rPr>
        <vertAlign val="superscript"/>
        <sz val="11"/>
        <rFont val="Arial Narrow"/>
        <family val="2"/>
      </rPr>
      <t>6/</t>
    </r>
  </si>
  <si>
    <t>1/ Considera una taxonomía del gasto social basada en registros típicos del clasificador funcional programático.</t>
  </si>
  <si>
    <t>2/ Considera el gasto de los tres niveles de Gobierno: nacional, regional y local.</t>
  </si>
  <si>
    <t>3/ Incluye gasto de tipo administrativo</t>
  </si>
  <si>
    <t>4/ En el marco del Consenso de Oslo, éste se define como los gastos en : Educación básica (Inicial y Primaria), Salud básica,  Alimentación y Nutrición y Agua y Saneamiento</t>
  </si>
  <si>
    <t>5/ Corresponde al conjunto de actividades y/o proyectos de carácter social que no están considerados dentro del gasto social básico, como por ejemplo: educación secundaria,</t>
  </si>
  <si>
    <t xml:space="preserve">     educación superior, infraestructura social y productiva, electrificación rural, carreteras rurales, etc.</t>
  </si>
  <si>
    <t>6/ Considera el gasto previsional de tipo administrativo</t>
  </si>
  <si>
    <t>7/ Preliminar</t>
  </si>
  <si>
    <t>Fuente SIAF- MEF (ENE2013)</t>
  </si>
  <si>
    <t>MEJORA DEL GASTO SOCIAL BASICO (PODER JUDICIAL): F 02, P 002, SP 0002, A/P 1000635, Comp 3000851</t>
  </si>
  <si>
    <t>|||</t>
  </si>
  <si>
    <t>IPC Promedio</t>
  </si>
  <si>
    <t>GASTO SOCIAL NO PREVISIONAL SEGÚN FUNCIÓN  1/</t>
  </si>
  <si>
    <r>
      <t xml:space="preserve">2012  </t>
    </r>
    <r>
      <rPr>
        <b/>
        <vertAlign val="superscript"/>
        <sz val="11"/>
        <rFont val="Arial Narrow"/>
        <family val="2"/>
      </rPr>
      <t>2/</t>
    </r>
  </si>
  <si>
    <t>ADMINISTRACION Y PLANEAMIENTO</t>
  </si>
  <si>
    <t>AGRARIA</t>
  </si>
  <si>
    <t>COMUNICACIONES</t>
  </si>
  <si>
    <t>DEFENSA Y SEGURIDAD NACIONAL</t>
  </si>
  <si>
    <t>EDUCACION Y CULTURA</t>
  </si>
  <si>
    <t>ENERGIA Y RECURSOS MINERALES</t>
  </si>
  <si>
    <t>INDUSTRIA, COMERCIO Y SERVICIOS</t>
  </si>
  <si>
    <t>JUSTICIA</t>
  </si>
  <si>
    <t>PESCA</t>
  </si>
  <si>
    <t>PROTECCION Y PREVISION SOCIAL</t>
  </si>
  <si>
    <t>SALUD Y SANEAMIENTO</t>
  </si>
  <si>
    <t>TRABAJO</t>
  </si>
  <si>
    <t>TRANSPORTE</t>
  </si>
  <si>
    <t>VIVIENDA Y DESARROLLO URBANO</t>
  </si>
  <si>
    <t>1/ Incluye gasto administrativo</t>
  </si>
  <si>
    <t>2/ Preliminar</t>
  </si>
  <si>
    <t>GASTO SOCIAL BÁSICO SEGÚN FUNCIÓN  1/</t>
  </si>
  <si>
    <t>TOTAL</t>
  </si>
  <si>
    <t>1/ Incluye gasto básico administrativo.</t>
  </si>
  <si>
    <t>GASTO SOCIAL COMPLEMENTARIO SEGÚN FUNCIÓN   1/</t>
  </si>
  <si>
    <t>ENERGÍA Y RECURSOS MINERALES</t>
  </si>
  <si>
    <t>1/ Incluye gastos administrativos.</t>
  </si>
</sst>
</file>

<file path=xl/styles.xml><?xml version="1.0" encoding="utf-8"?>
<styleSheet xmlns="http://schemas.openxmlformats.org/spreadsheetml/2006/main">
  <numFmts count="13">
    <numFmt numFmtId="5" formatCode="#,##0\ &quot;S/.&quot;;\-#,##0\ &quot;S/.&quot;"/>
    <numFmt numFmtId="6" formatCode="#,##0\ &quot;S/.&quot;;[Red]\-#,##0\ &quot;S/.&quot;"/>
    <numFmt numFmtId="7" formatCode="#,##0.00\ &quot;S/.&quot;;\-#,##0.00\ &quot;S/.&quot;"/>
    <numFmt numFmtId="8" formatCode="#,##0.00\ &quot;S/.&quot;;[Red]\-#,##0.00\ &quot;S/.&quot;"/>
    <numFmt numFmtId="42" formatCode="_-* #,##0\ &quot;S/.&quot;_-;\-* #,##0\ &quot;S/.&quot;_-;_-* &quot;-&quot;\ &quot;S/.&quot;_-;_-@_-"/>
    <numFmt numFmtId="41" formatCode="_-* #,##0\ _S_/_._-;\-* #,##0\ _S_/_._-;_-* &quot;-&quot;\ _S_/_._-;_-@_-"/>
    <numFmt numFmtId="44" formatCode="_-* #,##0.00\ &quot;S/.&quot;_-;\-* #,##0.00\ &quot;S/.&quot;_-;_-* &quot;-&quot;??\ &quot;S/.&quot;_-;_-@_-"/>
    <numFmt numFmtId="43" formatCode="_-* #,##0.00\ _S_/_._-;\-* #,##0.00\ _S_/_._-;_-* &quot;-&quot;??\ _S_/_._-;_-@_-"/>
    <numFmt numFmtId="164" formatCode="_ * #,##0.00_ ;_ * \-#,##0.00_ ;_ * &quot;-&quot;??_ ;_ @_ "/>
    <numFmt numFmtId="165" formatCode="_ * #,##0_ ;_ * \-#,##0_ ;_ * &quot;-&quot;??_ ;_ @_ "/>
    <numFmt numFmtId="166" formatCode="_-* #,##0.0\ _p_t_a_-;\-* #,##0.0\ _p_t_a_-;_-* &quot;-&quot;?\ _p_t_a_-;_-@_-"/>
    <numFmt numFmtId="167" formatCode="_ * #,##0.0_ ;_ * \-#,##0.0_ ;_ * &quot;-&quot;??_ ;_ @_ "/>
    <numFmt numFmtId="168" formatCode="_([$€-2]\ * #,##0.00_);_([$€-2]\ * \(#,##0.00\);_([$€-2]\ * &quot;-&quot;??_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11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b/>
      <u val="single"/>
      <sz val="11"/>
      <name val="Arial Narrow"/>
      <family val="2"/>
    </font>
    <font>
      <sz val="8"/>
      <name val="Arial Narrow"/>
      <family val="2"/>
    </font>
    <font>
      <sz val="10"/>
      <color indexed="9"/>
      <name val="Arial Narrow"/>
      <family val="2"/>
    </font>
    <font>
      <sz val="8"/>
      <color indexed="30"/>
      <name val="Arial Narrow"/>
      <family val="2"/>
    </font>
    <font>
      <sz val="10"/>
      <color indexed="30"/>
      <name val="Arial Narrow"/>
      <family val="2"/>
    </font>
    <font>
      <sz val="8"/>
      <color indexed="9"/>
      <name val="Arial Narrow"/>
      <family val="2"/>
    </font>
    <font>
      <b/>
      <sz val="11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0" fillId="4" borderId="0" applyNumberFormat="0" applyBorder="0" applyAlignment="0" applyProtection="0"/>
    <xf numFmtId="0" fontId="25" fillId="16" borderId="1" applyNumberFormat="0" applyAlignment="0" applyProtection="0"/>
    <xf numFmtId="0" fontId="27" fillId="17" borderId="2" applyNumberFormat="0" applyAlignment="0" applyProtection="0"/>
    <xf numFmtId="0" fontId="26" fillId="0" borderId="3" applyNumberFormat="0" applyFill="0" applyAlignment="0" applyProtection="0"/>
    <xf numFmtId="164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3" fillId="7" borderId="1" applyNumberFormat="0" applyAlignment="0" applyProtection="0"/>
    <xf numFmtId="168" fontId="0" fillId="0" borderId="0" applyFont="0" applyFill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30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2" fillId="0" borderId="0" xfId="60" applyFont="1">
      <alignment/>
      <protection/>
    </xf>
    <xf numFmtId="165" fontId="2" fillId="0" borderId="0" xfId="60" applyNumberFormat="1" applyFont="1" applyBorder="1" applyAlignment="1">
      <alignment vertical="center"/>
      <protection/>
    </xf>
    <xf numFmtId="165" fontId="3" fillId="0" borderId="0" xfId="52" applyNumberFormat="1" applyFont="1" applyFill="1" applyBorder="1" applyAlignment="1">
      <alignment vertical="center"/>
    </xf>
    <xf numFmtId="0" fontId="4" fillId="0" borderId="0" xfId="60" applyFont="1" applyFill="1">
      <alignment/>
      <protection/>
    </xf>
    <xf numFmtId="0" fontId="2" fillId="0" borderId="0" xfId="60" applyFont="1" applyBorder="1">
      <alignment/>
      <protection/>
    </xf>
    <xf numFmtId="0" fontId="6" fillId="0" borderId="0" xfId="60" applyFont="1" applyBorder="1" applyAlignment="1">
      <alignment horizontal="center" vertical="center"/>
      <protection/>
    </xf>
    <xf numFmtId="165" fontId="6" fillId="0" borderId="0" xfId="60" applyNumberFormat="1" applyFont="1" applyBorder="1" applyAlignment="1">
      <alignment horizontal="center" vertical="center"/>
      <protection/>
    </xf>
    <xf numFmtId="0" fontId="2" fillId="0" borderId="10" xfId="60" applyFont="1" applyBorder="1" applyAlignment="1">
      <alignment vertical="center"/>
      <protection/>
    </xf>
    <xf numFmtId="0" fontId="2" fillId="0" borderId="11" xfId="60" applyFont="1" applyBorder="1" applyAlignment="1">
      <alignment vertical="center"/>
      <protection/>
    </xf>
    <xf numFmtId="0" fontId="5" fillId="0" borderId="12" xfId="60" applyFont="1" applyFill="1" applyBorder="1" applyAlignment="1">
      <alignment horizontal="center" vertical="center"/>
      <protection/>
    </xf>
    <xf numFmtId="0" fontId="5" fillId="0" borderId="13" xfId="60" applyFont="1" applyFill="1" applyBorder="1" applyAlignment="1">
      <alignment horizontal="center" vertical="center"/>
      <protection/>
    </xf>
    <xf numFmtId="0" fontId="5" fillId="0" borderId="13" xfId="60" applyFont="1" applyBorder="1" applyAlignment="1">
      <alignment horizontal="center" vertical="center"/>
      <protection/>
    </xf>
    <xf numFmtId="0" fontId="5" fillId="0" borderId="14" xfId="60" applyFont="1" applyBorder="1" applyAlignment="1">
      <alignment horizontal="center" vertical="center"/>
      <protection/>
    </xf>
    <xf numFmtId="0" fontId="5" fillId="0" borderId="10" xfId="0" applyFont="1" applyBorder="1" applyAlignment="1">
      <alignment vertical="center"/>
    </xf>
    <xf numFmtId="165" fontId="5" fillId="0" borderId="15" xfId="52" applyNumberFormat="1" applyFont="1" applyFill="1" applyBorder="1" applyAlignment="1">
      <alignment vertical="center"/>
    </xf>
    <xf numFmtId="165" fontId="5" fillId="0" borderId="16" xfId="52" applyNumberFormat="1" applyFont="1" applyFill="1" applyBorder="1" applyAlignment="1">
      <alignment vertical="center"/>
    </xf>
    <xf numFmtId="165" fontId="5" fillId="0" borderId="17" xfId="52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65" fontId="3" fillId="0" borderId="15" xfId="52" applyNumberFormat="1" applyFont="1" applyFill="1" applyBorder="1" applyAlignment="1">
      <alignment vertical="center"/>
    </xf>
    <xf numFmtId="165" fontId="3" fillId="0" borderId="18" xfId="52" applyNumberFormat="1" applyFont="1" applyFill="1" applyBorder="1" applyAlignment="1">
      <alignment vertical="center"/>
    </xf>
    <xf numFmtId="165" fontId="3" fillId="0" borderId="19" xfId="52" applyNumberFormat="1" applyFont="1" applyFill="1" applyBorder="1" applyAlignment="1">
      <alignment vertical="center"/>
    </xf>
    <xf numFmtId="0" fontId="3" fillId="0" borderId="0" xfId="60" applyFont="1" applyAlignment="1">
      <alignment horizontal="left" vertical="center" indent="2"/>
      <protection/>
    </xf>
    <xf numFmtId="0" fontId="3" fillId="0" borderId="0" xfId="60" applyFont="1" applyBorder="1" applyAlignment="1">
      <alignment horizontal="left" vertical="center" indent="2"/>
      <protection/>
    </xf>
    <xf numFmtId="0" fontId="9" fillId="0" borderId="11" xfId="60" applyFont="1" applyBorder="1" applyAlignment="1">
      <alignment horizontal="left" vertical="center" indent="2"/>
      <protection/>
    </xf>
    <xf numFmtId="165" fontId="3" fillId="0" borderId="20" xfId="52" applyNumberFormat="1" applyFont="1" applyFill="1" applyBorder="1" applyAlignment="1">
      <alignment vertical="center"/>
    </xf>
    <xf numFmtId="165" fontId="3" fillId="0" borderId="21" xfId="52" applyNumberFormat="1" applyFont="1" applyFill="1" applyBorder="1" applyAlignment="1">
      <alignment vertical="center"/>
    </xf>
    <xf numFmtId="0" fontId="2" fillId="0" borderId="21" xfId="60" applyFont="1" applyBorder="1">
      <alignment/>
      <protection/>
    </xf>
    <xf numFmtId="0" fontId="10" fillId="0" borderId="0" xfId="0" applyFont="1" applyBorder="1" applyAlignment="1">
      <alignment/>
    </xf>
    <xf numFmtId="0" fontId="2" fillId="0" borderId="0" xfId="60" applyFont="1" applyAlignment="1">
      <alignment vertical="center"/>
      <protection/>
    </xf>
    <xf numFmtId="166" fontId="2" fillId="0" borderId="0" xfId="60" applyNumberFormat="1" applyFont="1">
      <alignment/>
      <protection/>
    </xf>
    <xf numFmtId="165" fontId="4" fillId="0" borderId="0" xfId="60" applyNumberFormat="1" applyFont="1" applyFill="1" applyBorder="1" applyAlignment="1">
      <alignment vertical="center"/>
      <protection/>
    </xf>
    <xf numFmtId="165" fontId="2" fillId="0" borderId="0" xfId="60" applyNumberFormat="1" applyFont="1">
      <alignment/>
      <protection/>
    </xf>
    <xf numFmtId="165" fontId="4" fillId="0" borderId="0" xfId="60" applyNumberFormat="1" applyFont="1" applyFill="1">
      <alignment/>
      <protection/>
    </xf>
    <xf numFmtId="165" fontId="2" fillId="0" borderId="0" xfId="60" applyNumberFormat="1" applyFont="1" applyBorder="1">
      <alignment/>
      <protection/>
    </xf>
    <xf numFmtId="165" fontId="11" fillId="0" borderId="0" xfId="60" applyNumberFormat="1" applyFont="1">
      <alignment/>
      <protection/>
    </xf>
    <xf numFmtId="165" fontId="11" fillId="0" borderId="0" xfId="60" applyNumberFormat="1" applyFont="1" applyBorder="1">
      <alignment/>
      <protection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7" fontId="13" fillId="0" borderId="0" xfId="60" applyNumberFormat="1" applyFont="1">
      <alignment/>
      <protection/>
    </xf>
    <xf numFmtId="0" fontId="14" fillId="0" borderId="0" xfId="0" applyFont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11" fillId="0" borderId="0" xfId="60" applyFont="1">
      <alignment/>
      <protection/>
    </xf>
    <xf numFmtId="0" fontId="11" fillId="0" borderId="0" xfId="60" applyFont="1" applyBorder="1">
      <alignment/>
      <protection/>
    </xf>
    <xf numFmtId="0" fontId="2" fillId="0" borderId="0" xfId="60" applyFont="1" applyBorder="1" applyAlignment="1">
      <alignment vertical="center"/>
      <protection/>
    </xf>
    <xf numFmtId="0" fontId="5" fillId="0" borderId="15" xfId="60" applyFont="1" applyFill="1" applyBorder="1" applyAlignment="1">
      <alignment horizontal="center" vertical="center"/>
      <protection/>
    </xf>
    <xf numFmtId="0" fontId="5" fillId="0" borderId="15" xfId="60" applyFont="1" applyBorder="1" applyAlignment="1">
      <alignment horizontal="center" vertical="center"/>
      <protection/>
    </xf>
    <xf numFmtId="0" fontId="5" fillId="0" borderId="17" xfId="60" applyFont="1" applyBorder="1" applyAlignment="1">
      <alignment horizontal="center" vertical="center"/>
      <protection/>
    </xf>
    <xf numFmtId="0" fontId="5" fillId="0" borderId="16" xfId="60" applyFont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165" fontId="3" fillId="0" borderId="15" xfId="0" applyNumberFormat="1" applyFont="1" applyFill="1" applyBorder="1" applyAlignment="1">
      <alignment vertical="center"/>
    </xf>
    <xf numFmtId="165" fontId="3" fillId="0" borderId="19" xfId="0" applyNumberFormat="1" applyFont="1" applyFill="1" applyBorder="1" applyAlignment="1">
      <alignment vertical="center"/>
    </xf>
    <xf numFmtId="165" fontId="3" fillId="0" borderId="22" xfId="0" applyNumberFormat="1" applyFont="1" applyFill="1" applyBorder="1" applyAlignment="1">
      <alignment vertical="center"/>
    </xf>
    <xf numFmtId="165" fontId="3" fillId="0" borderId="21" xfId="0" applyNumberFormat="1" applyFont="1" applyFill="1" applyBorder="1" applyAlignment="1">
      <alignment vertical="center"/>
    </xf>
    <xf numFmtId="0" fontId="2" fillId="0" borderId="19" xfId="60" applyFont="1" applyFill="1" applyBorder="1">
      <alignment/>
      <protection/>
    </xf>
    <xf numFmtId="0" fontId="5" fillId="0" borderId="23" xfId="0" applyFont="1" applyBorder="1" applyAlignment="1">
      <alignment vertical="center"/>
    </xf>
    <xf numFmtId="165" fontId="5" fillId="0" borderId="12" xfId="0" applyNumberFormat="1" applyFont="1" applyFill="1" applyBorder="1" applyAlignment="1">
      <alignment vertical="center"/>
    </xf>
    <xf numFmtId="165" fontId="5" fillId="0" borderId="23" xfId="0" applyNumberFormat="1" applyFont="1" applyFill="1" applyBorder="1" applyAlignment="1">
      <alignment vertical="center"/>
    </xf>
    <xf numFmtId="165" fontId="5" fillId="0" borderId="14" xfId="0" applyNumberFormat="1" applyFont="1" applyFill="1" applyBorder="1" applyAlignment="1">
      <alignment vertical="center"/>
    </xf>
    <xf numFmtId="0" fontId="10" fillId="0" borderId="0" xfId="60" applyFont="1">
      <alignment/>
      <protection/>
    </xf>
    <xf numFmtId="165" fontId="3" fillId="0" borderId="0" xfId="0" applyNumberFormat="1" applyFont="1" applyAlignment="1">
      <alignment vertical="center"/>
    </xf>
    <xf numFmtId="0" fontId="2" fillId="0" borderId="0" xfId="60" applyFont="1" applyAlignment="1">
      <alignment horizontal="center"/>
      <protection/>
    </xf>
    <xf numFmtId="0" fontId="4" fillId="0" borderId="0" xfId="60" applyFont="1" applyFill="1" applyAlignment="1">
      <alignment horizontal="center"/>
      <protection/>
    </xf>
    <xf numFmtId="0" fontId="5" fillId="0" borderId="0" xfId="60" applyFont="1" applyFill="1" applyBorder="1" applyAlignment="1">
      <alignment horizontal="center" vertical="center"/>
      <protection/>
    </xf>
    <xf numFmtId="0" fontId="5" fillId="0" borderId="18" xfId="60" applyFont="1" applyFill="1" applyBorder="1" applyAlignment="1">
      <alignment horizontal="center" vertical="center"/>
      <protection/>
    </xf>
    <xf numFmtId="0" fontId="2" fillId="0" borderId="16" xfId="60" applyFont="1" applyFill="1" applyBorder="1">
      <alignment/>
      <protection/>
    </xf>
    <xf numFmtId="0" fontId="5" fillId="0" borderId="16" xfId="60" applyFont="1" applyFill="1" applyBorder="1" applyAlignment="1">
      <alignment horizontal="center" vertical="center"/>
      <protection/>
    </xf>
    <xf numFmtId="0" fontId="3" fillId="0" borderId="0" xfId="60" applyFont="1">
      <alignment/>
      <protection/>
    </xf>
    <xf numFmtId="165" fontId="3" fillId="0" borderId="18" xfId="0" applyNumberFormat="1" applyFont="1" applyFill="1" applyBorder="1" applyAlignment="1">
      <alignment vertical="center"/>
    </xf>
    <xf numFmtId="164" fontId="2" fillId="0" borderId="0" xfId="60" applyNumberFormat="1" applyFont="1">
      <alignment/>
      <protection/>
    </xf>
    <xf numFmtId="0" fontId="2" fillId="0" borderId="11" xfId="60" applyFont="1" applyBorder="1">
      <alignment/>
      <protection/>
    </xf>
    <xf numFmtId="165" fontId="3" fillId="0" borderId="11" xfId="0" applyNumberFormat="1" applyFont="1" applyFill="1" applyBorder="1" applyAlignment="1">
      <alignment vertical="center"/>
    </xf>
    <xf numFmtId="165" fontId="3" fillId="0" borderId="20" xfId="0" applyNumberFormat="1" applyFont="1" applyFill="1" applyBorder="1" applyAlignment="1">
      <alignment vertical="center"/>
    </xf>
    <xf numFmtId="0" fontId="2" fillId="0" borderId="21" xfId="60" applyFont="1" applyFill="1" applyBorder="1">
      <alignment/>
      <protection/>
    </xf>
    <xf numFmtId="0" fontId="6" fillId="0" borderId="23" xfId="60" applyFont="1" applyBorder="1">
      <alignment/>
      <protection/>
    </xf>
    <xf numFmtId="165" fontId="5" fillId="0" borderId="13" xfId="0" applyNumberFormat="1" applyFont="1" applyFill="1" applyBorder="1" applyAlignment="1">
      <alignment vertical="center"/>
    </xf>
    <xf numFmtId="0" fontId="4" fillId="0" borderId="0" xfId="60" applyFont="1" applyFill="1" applyBorder="1">
      <alignment/>
      <protection/>
    </xf>
    <xf numFmtId="0" fontId="2" fillId="0" borderId="0" xfId="60" applyFont="1" applyBorder="1" applyAlignment="1">
      <alignment horizontal="center"/>
      <protection/>
    </xf>
    <xf numFmtId="0" fontId="10" fillId="0" borderId="0" xfId="60" applyFont="1" applyAlignment="1">
      <alignment vertical="center"/>
      <protection/>
    </xf>
    <xf numFmtId="0" fontId="2" fillId="0" borderId="24" xfId="60" applyFont="1" applyFill="1" applyBorder="1">
      <alignment/>
      <protection/>
    </xf>
    <xf numFmtId="0" fontId="2" fillId="0" borderId="17" xfId="60" applyFont="1" applyFill="1" applyBorder="1">
      <alignment/>
      <protection/>
    </xf>
    <xf numFmtId="0" fontId="2" fillId="0" borderId="17" xfId="60" applyFont="1" applyBorder="1">
      <alignment/>
      <protection/>
    </xf>
    <xf numFmtId="0" fontId="2" fillId="0" borderId="16" xfId="60" applyFont="1" applyBorder="1">
      <alignment/>
      <protection/>
    </xf>
    <xf numFmtId="0" fontId="3" fillId="0" borderId="0" xfId="0" applyFont="1" applyBorder="1" applyAlignment="1">
      <alignment/>
    </xf>
    <xf numFmtId="165" fontId="5" fillId="0" borderId="15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0" fontId="6" fillId="0" borderId="0" xfId="60" applyFont="1">
      <alignment/>
      <protection/>
    </xf>
    <xf numFmtId="165" fontId="5" fillId="0" borderId="0" xfId="60" applyNumberFormat="1" applyFont="1" applyBorder="1" applyAlignment="1">
      <alignment horizontal="center" vertical="center"/>
      <protection/>
    </xf>
    <xf numFmtId="0" fontId="5" fillId="0" borderId="23" xfId="60" applyFont="1" applyFill="1" applyBorder="1" applyAlignment="1">
      <alignment horizontal="center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a 2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5" xfId="51"/>
    <cellStyle name="Millares_Cuadro WB-PA Peru (2)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rmal 5" xfId="59"/>
    <cellStyle name="Normal_Cuadro WB-PA Peru (2)" xfId="60"/>
    <cellStyle name="Notas" xfId="61"/>
    <cellStyle name="Porcentaje 2" xfId="62"/>
    <cellStyle name="Porcentaje 3" xfId="63"/>
    <cellStyle name="Percent" xfId="64"/>
    <cellStyle name="Porcentual 2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loza\CONFIG~1\Temp\MEF\FINAL\POB.HOGARES%20CON%201-2-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loza\CONFIG~1\Temp\AADESNUTRIC\FECUN-FEMEN\FINAL\PFRATIO2-UL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R92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.8515625" style="88" customWidth="1"/>
    <col min="3" max="3" width="45.8515625" style="1" customWidth="1"/>
    <col min="4" max="4" width="9.421875" style="1" customWidth="1"/>
    <col min="5" max="12" width="9.140625" style="1" customWidth="1"/>
    <col min="13" max="15" width="10.421875" style="1" customWidth="1"/>
    <col min="16" max="16" width="10.421875" style="4" customWidth="1"/>
    <col min="17" max="17" width="10.421875" style="5" customWidth="1"/>
    <col min="18" max="18" width="14.140625" style="1" customWidth="1"/>
    <col min="19" max="20" width="11.00390625" style="1" bestFit="1" customWidth="1"/>
    <col min="21" max="16384" width="9.140625" style="1" customWidth="1"/>
  </cols>
  <sheetData>
    <row r="1" spans="4:8" ht="16.5">
      <c r="D1" s="2"/>
      <c r="E1" s="2"/>
      <c r="F1" s="3"/>
      <c r="G1" s="3"/>
      <c r="H1" s="2"/>
    </row>
    <row r="2" spans="3:17" ht="16.5">
      <c r="C2" s="89" t="s">
        <v>0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3:8" ht="12.75" customHeight="1">
      <c r="C3" s="6"/>
      <c r="D3" s="7"/>
      <c r="E3" s="6"/>
      <c r="F3" s="6"/>
      <c r="G3" s="6"/>
      <c r="H3" s="6"/>
    </row>
    <row r="4" spans="3:17" ht="16.5" customHeight="1">
      <c r="C4" s="8"/>
      <c r="D4" s="90" t="s">
        <v>1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</row>
    <row r="5" spans="3:17" ht="18">
      <c r="C5" s="9"/>
      <c r="D5" s="10">
        <v>1999</v>
      </c>
      <c r="E5" s="11">
        <v>2000</v>
      </c>
      <c r="F5" s="11">
        <v>2001</v>
      </c>
      <c r="G5" s="12">
        <v>2002</v>
      </c>
      <c r="H5" s="13">
        <v>2003</v>
      </c>
      <c r="I5" s="13">
        <v>2004</v>
      </c>
      <c r="J5" s="13">
        <v>2005</v>
      </c>
      <c r="K5" s="13">
        <v>2006</v>
      </c>
      <c r="L5" s="13">
        <v>2007</v>
      </c>
      <c r="M5" s="13">
        <v>2008</v>
      </c>
      <c r="N5" s="13">
        <v>2009</v>
      </c>
      <c r="O5" s="13">
        <v>2010</v>
      </c>
      <c r="P5" s="13">
        <v>2011</v>
      </c>
      <c r="Q5" s="13" t="s">
        <v>2</v>
      </c>
    </row>
    <row r="6" spans="3:17" ht="18">
      <c r="C6" s="14" t="s">
        <v>3</v>
      </c>
      <c r="D6" s="15">
        <v>32936.27002752732</v>
      </c>
      <c r="E6" s="15">
        <v>34355.74862774875</v>
      </c>
      <c r="F6" s="15">
        <v>33561.922219859705</v>
      </c>
      <c r="G6" s="15">
        <v>34595.652268108955</v>
      </c>
      <c r="H6" s="15">
        <v>36621.60856796812</v>
      </c>
      <c r="I6" s="16">
        <v>39752.097556349</v>
      </c>
      <c r="J6" s="16">
        <v>44536.30629927826</v>
      </c>
      <c r="K6" s="17">
        <v>48617.306460580214</v>
      </c>
      <c r="L6" s="16">
        <v>54832.99542501516</v>
      </c>
      <c r="M6" s="16">
        <v>64435.07449635025</v>
      </c>
      <c r="N6" s="16">
        <v>73433.32298421711</v>
      </c>
      <c r="O6" s="16">
        <v>83371.91602577447</v>
      </c>
      <c r="P6" s="16">
        <v>87864.0242164474</v>
      </c>
      <c r="Q6" s="16">
        <v>99461.82334926022</v>
      </c>
    </row>
    <row r="7" spans="3:17" ht="16.5">
      <c r="C7" s="18" t="s">
        <v>4</v>
      </c>
      <c r="D7" s="19">
        <f aca="true" t="shared" si="0" ref="D7:N7">+D8+D11</f>
        <v>14798.030641580004</v>
      </c>
      <c r="E7" s="19">
        <f t="shared" si="0"/>
        <v>16044.22794088001</v>
      </c>
      <c r="F7" s="19">
        <f t="shared" si="0"/>
        <v>17751.31291623001</v>
      </c>
      <c r="G7" s="19">
        <f t="shared" si="0"/>
        <v>19206.90005485</v>
      </c>
      <c r="H7" s="19">
        <f t="shared" si="0"/>
        <v>20192.198613329994</v>
      </c>
      <c r="I7" s="20">
        <f t="shared" si="0"/>
        <v>22774.148650830022</v>
      </c>
      <c r="J7" s="3">
        <f t="shared" si="0"/>
        <v>24980.47414958999</v>
      </c>
      <c r="K7" s="20">
        <f t="shared" si="0"/>
        <v>26928.48876979998</v>
      </c>
      <c r="L7" s="21">
        <f t="shared" si="0"/>
        <v>29552.71089098998</v>
      </c>
      <c r="M7" s="21">
        <f t="shared" si="0"/>
        <v>32471.49021438</v>
      </c>
      <c r="N7" s="21">
        <f t="shared" si="0"/>
        <v>38217.18995686991</v>
      </c>
      <c r="O7" s="21">
        <f>+O8+O11</f>
        <v>40757.122409899974</v>
      </c>
      <c r="P7" s="21">
        <f>+P8+P11</f>
        <v>42897.255227189584</v>
      </c>
      <c r="Q7" s="21">
        <f>+Q8+Q11</f>
        <v>49715.89619554987</v>
      </c>
    </row>
    <row r="8" spans="3:17" ht="18">
      <c r="C8" s="22" t="s">
        <v>5</v>
      </c>
      <c r="D8" s="19">
        <f aca="true" t="shared" si="1" ref="D8:N8">+D9+D10</f>
        <v>10536.773708039998</v>
      </c>
      <c r="E8" s="19">
        <f t="shared" si="1"/>
        <v>10956.54750151001</v>
      </c>
      <c r="F8" s="19">
        <f t="shared" si="1"/>
        <v>11272.99740325</v>
      </c>
      <c r="G8" s="19">
        <f t="shared" si="1"/>
        <v>12180.115182120011</v>
      </c>
      <c r="H8" s="19">
        <f t="shared" si="1"/>
        <v>12698.868827259992</v>
      </c>
      <c r="I8" s="20">
        <f t="shared" si="1"/>
        <v>14325.232293740031</v>
      </c>
      <c r="J8" s="21">
        <f t="shared" si="1"/>
        <v>15656.33533733998</v>
      </c>
      <c r="K8" s="20">
        <f t="shared" si="1"/>
        <v>17534.49730740998</v>
      </c>
      <c r="L8" s="21">
        <f t="shared" si="1"/>
        <v>20104.38229922999</v>
      </c>
      <c r="M8" s="21">
        <f t="shared" si="1"/>
        <v>23230.75592368999</v>
      </c>
      <c r="N8" s="21">
        <f t="shared" si="1"/>
        <v>28452.882792039927</v>
      </c>
      <c r="O8" s="21">
        <f>+O9+O10</f>
        <v>30151.867569719972</v>
      </c>
      <c r="P8" s="21">
        <f>+P9+P10</f>
        <v>31258.342281319587</v>
      </c>
      <c r="Q8" s="21">
        <f>+Q9+Q10</f>
        <v>38105.369338999866</v>
      </c>
    </row>
    <row r="9" spans="3:17" ht="18">
      <c r="C9" s="22" t="s">
        <v>6</v>
      </c>
      <c r="D9" s="19">
        <v>4090.696824289998</v>
      </c>
      <c r="E9" s="19">
        <v>4791.20395949001</v>
      </c>
      <c r="F9" s="19">
        <v>4670.40890848999</v>
      </c>
      <c r="G9" s="19">
        <v>4607.44371684</v>
      </c>
      <c r="H9" s="19">
        <v>4845.4716540400095</v>
      </c>
      <c r="I9" s="21">
        <v>5623.848257890008</v>
      </c>
      <c r="J9" s="21">
        <v>6132.28505291</v>
      </c>
      <c r="K9" s="20">
        <v>7114.119731699999</v>
      </c>
      <c r="L9" s="21">
        <v>8571.09510938</v>
      </c>
      <c r="M9" s="21">
        <v>10562.30832839</v>
      </c>
      <c r="N9" s="21">
        <v>12234.61162493003</v>
      </c>
      <c r="O9" s="21">
        <v>13353.41785621999</v>
      </c>
      <c r="P9" s="21">
        <v>14210.84450750979</v>
      </c>
      <c r="Q9" s="21">
        <v>16712.517910079892</v>
      </c>
    </row>
    <row r="10" spans="3:17" ht="18">
      <c r="C10" s="22" t="s">
        <v>7</v>
      </c>
      <c r="D10" s="19">
        <v>6446.07688375</v>
      </c>
      <c r="E10" s="19">
        <v>6165.34354202</v>
      </c>
      <c r="F10" s="19">
        <v>6602.58849476001</v>
      </c>
      <c r="G10" s="19">
        <v>7572.67146528001</v>
      </c>
      <c r="H10" s="19">
        <v>7853.3971732199825</v>
      </c>
      <c r="I10" s="21">
        <v>8701.384035850024</v>
      </c>
      <c r="J10" s="21">
        <v>9524.05028442998</v>
      </c>
      <c r="K10" s="20">
        <v>10420.377575709981</v>
      </c>
      <c r="L10" s="21">
        <v>11533.28718984999</v>
      </c>
      <c r="M10" s="21">
        <v>12668.44759529999</v>
      </c>
      <c r="N10" s="21">
        <v>16218.271167109899</v>
      </c>
      <c r="O10" s="21">
        <v>16798.44971349998</v>
      </c>
      <c r="P10" s="21">
        <v>17047.4977738098</v>
      </c>
      <c r="Q10" s="21">
        <v>21392.85142891997</v>
      </c>
    </row>
    <row r="11" spans="3:17" ht="18">
      <c r="C11" s="23" t="s">
        <v>8</v>
      </c>
      <c r="D11" s="19">
        <v>4261.256933540005</v>
      </c>
      <c r="E11" s="19">
        <v>5087.68043937</v>
      </c>
      <c r="F11" s="19">
        <v>6478.31551298001</v>
      </c>
      <c r="G11" s="19">
        <v>7026.784872729991</v>
      </c>
      <c r="H11" s="19">
        <v>7493.32978607</v>
      </c>
      <c r="I11" s="21">
        <v>8448.916357089991</v>
      </c>
      <c r="J11" s="21">
        <v>9324.13881225001</v>
      </c>
      <c r="K11" s="20">
        <v>9393.99146239</v>
      </c>
      <c r="L11" s="21">
        <v>9448.32859175999</v>
      </c>
      <c r="M11" s="21">
        <v>9240.734290690008</v>
      </c>
      <c r="N11" s="21">
        <v>9764.30716482998</v>
      </c>
      <c r="O11" s="21">
        <v>10605.25484018</v>
      </c>
      <c r="P11" s="21">
        <v>11638.912945869999</v>
      </c>
      <c r="Q11" s="21">
        <v>11610.52685655</v>
      </c>
    </row>
    <row r="12" spans="3:17" ht="6.75" customHeight="1">
      <c r="C12" s="24"/>
      <c r="D12" s="25"/>
      <c r="E12" s="25"/>
      <c r="F12" s="25"/>
      <c r="G12" s="25"/>
      <c r="H12" s="25"/>
      <c r="I12" s="26"/>
      <c r="J12" s="26"/>
      <c r="K12" s="26"/>
      <c r="L12" s="26"/>
      <c r="M12" s="26"/>
      <c r="N12" s="26"/>
      <c r="O12" s="26"/>
      <c r="P12" s="26"/>
      <c r="Q12" s="27"/>
    </row>
    <row r="13" spans="3:8" ht="13.5">
      <c r="C13" s="28" t="s">
        <v>9</v>
      </c>
      <c r="D13" s="29"/>
      <c r="E13" s="29"/>
      <c r="F13" s="29"/>
      <c r="G13" s="29"/>
      <c r="H13" s="29"/>
    </row>
    <row r="14" spans="3:17" ht="13.5">
      <c r="C14" s="28" t="s">
        <v>10</v>
      </c>
      <c r="D14" s="2"/>
      <c r="E14" s="2"/>
      <c r="F14" s="2"/>
      <c r="G14" s="2"/>
      <c r="H14" s="2"/>
      <c r="I14" s="2"/>
      <c r="J14" s="30"/>
      <c r="K14" s="2"/>
      <c r="L14" s="2"/>
      <c r="M14" s="2"/>
      <c r="N14" s="2"/>
      <c r="O14" s="2"/>
      <c r="P14" s="31"/>
      <c r="Q14" s="2"/>
    </row>
    <row r="15" spans="3:17" ht="13.5">
      <c r="C15" s="28" t="s">
        <v>11</v>
      </c>
      <c r="D15" s="2"/>
      <c r="E15" s="2"/>
      <c r="F15" s="2"/>
      <c r="G15" s="2"/>
      <c r="H15" s="2"/>
      <c r="I15" s="32"/>
      <c r="K15" s="32"/>
      <c r="L15" s="32"/>
      <c r="M15" s="32"/>
      <c r="N15" s="32"/>
      <c r="O15" s="32"/>
      <c r="P15" s="33"/>
      <c r="Q15" s="34"/>
    </row>
    <row r="16" spans="3:17" ht="13.5">
      <c r="C16" s="28" t="s">
        <v>12</v>
      </c>
      <c r="D16" s="2"/>
      <c r="E16" s="2"/>
      <c r="F16" s="2"/>
      <c r="G16" s="2"/>
      <c r="H16" s="2"/>
      <c r="I16" s="32"/>
      <c r="N16" s="32"/>
      <c r="O16" s="32"/>
      <c r="P16" s="33"/>
      <c r="Q16" s="34"/>
    </row>
    <row r="17" spans="3:9" ht="13.5">
      <c r="C17" s="28" t="s">
        <v>13</v>
      </c>
      <c r="D17" s="2"/>
      <c r="E17" s="2"/>
      <c r="F17" s="2"/>
      <c r="G17" s="2"/>
      <c r="H17" s="2"/>
      <c r="I17" s="32"/>
    </row>
    <row r="18" spans="3:17" ht="13.5">
      <c r="C18" s="28" t="s">
        <v>14</v>
      </c>
      <c r="D18" s="2"/>
      <c r="E18" s="2"/>
      <c r="F18" s="2"/>
      <c r="G18" s="2"/>
      <c r="H18" s="2"/>
      <c r="I18" s="32"/>
      <c r="J18" s="32"/>
      <c r="K18" s="32"/>
      <c r="L18" s="32"/>
      <c r="M18" s="32"/>
      <c r="N18" s="32"/>
      <c r="O18" s="32"/>
      <c r="P18" s="33"/>
      <c r="Q18" s="34"/>
    </row>
    <row r="19" spans="3:17" ht="13.5">
      <c r="C19" s="28" t="s">
        <v>15</v>
      </c>
      <c r="H19" s="32"/>
      <c r="I19" s="32"/>
      <c r="J19" s="32"/>
      <c r="K19" s="32"/>
      <c r="L19" s="32"/>
      <c r="M19" s="35"/>
      <c r="N19" s="35"/>
      <c r="O19" s="35"/>
      <c r="P19" s="33"/>
      <c r="Q19" s="36"/>
    </row>
    <row r="20" spans="3:17" ht="13.5">
      <c r="C20" s="28" t="s">
        <v>16</v>
      </c>
      <c r="D20" s="32"/>
      <c r="E20" s="32"/>
      <c r="F20" s="32"/>
      <c r="G20" s="32"/>
      <c r="H20" s="32"/>
      <c r="J20" s="32"/>
      <c r="K20" s="32"/>
      <c r="L20" s="35"/>
      <c r="M20" s="35"/>
      <c r="N20" s="35"/>
      <c r="O20" s="35"/>
      <c r="P20" s="33"/>
      <c r="Q20" s="36"/>
    </row>
    <row r="21" spans="3:17" ht="12.75">
      <c r="C21" s="37" t="s">
        <v>17</v>
      </c>
      <c r="D21" s="32"/>
      <c r="E21" s="32"/>
      <c r="F21" s="32"/>
      <c r="G21" s="32"/>
      <c r="H21" s="32"/>
      <c r="I21" s="32"/>
      <c r="K21" s="32"/>
      <c r="L21" s="32"/>
      <c r="M21" s="32"/>
      <c r="N21" s="32"/>
      <c r="O21" s="32"/>
      <c r="P21" s="33"/>
      <c r="Q21" s="34"/>
    </row>
    <row r="22" spans="3:17" ht="12.75">
      <c r="C22" s="3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3:17" ht="16.5">
      <c r="C23" s="40" t="s">
        <v>18</v>
      </c>
      <c r="D23" s="35" t="s">
        <v>19</v>
      </c>
      <c r="E23" s="35">
        <v>20.67701947</v>
      </c>
      <c r="F23" s="35">
        <v>18.4206557</v>
      </c>
      <c r="G23" s="41"/>
      <c r="H23" s="35">
        <v>37.16439739</v>
      </c>
      <c r="I23" s="35">
        <v>47.3091256</v>
      </c>
      <c r="J23" s="35">
        <v>50.07594054</v>
      </c>
      <c r="K23" s="35">
        <v>51.17002724</v>
      </c>
      <c r="L23" s="35">
        <v>51.55619132</v>
      </c>
      <c r="M23" s="35">
        <v>52.416532</v>
      </c>
      <c r="N23" s="35"/>
      <c r="O23" s="35"/>
      <c r="P23" s="33"/>
      <c r="Q23" s="36"/>
    </row>
    <row r="24" spans="3:17" ht="13.5" customHeight="1">
      <c r="C24" s="40" t="s">
        <v>20</v>
      </c>
      <c r="G24" s="42">
        <v>100.72643661499023</v>
      </c>
      <c r="H24" s="42">
        <v>103.00407981872559</v>
      </c>
      <c r="I24" s="42">
        <v>106.77561950683594</v>
      </c>
      <c r="J24" s="42">
        <v>108.5029354095459</v>
      </c>
      <c r="K24" s="42">
        <v>110.67992438433697</v>
      </c>
      <c r="L24" s="42">
        <v>112.64303875</v>
      </c>
      <c r="M24" s="42">
        <v>119.15837816371591</v>
      </c>
      <c r="N24" s="42"/>
      <c r="O24" s="42"/>
      <c r="Q24" s="43"/>
    </row>
    <row r="25" spans="3:17" ht="13.5" customHeight="1">
      <c r="C25" s="89" t="s">
        <v>21</v>
      </c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</row>
    <row r="26" spans="3:8" ht="13.5" customHeight="1">
      <c r="C26" s="7"/>
      <c r="D26" s="7"/>
      <c r="E26" s="7"/>
      <c r="F26" s="7"/>
      <c r="G26" s="7"/>
      <c r="H26" s="7"/>
    </row>
    <row r="27" spans="3:17" ht="16.5" customHeight="1">
      <c r="C27" s="8"/>
      <c r="D27" s="90" t="s">
        <v>1</v>
      </c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</row>
    <row r="28" spans="3:17" ht="16.5" customHeight="1">
      <c r="C28" s="9"/>
      <c r="D28" s="10">
        <v>1999</v>
      </c>
      <c r="E28" s="11">
        <v>2000</v>
      </c>
      <c r="F28" s="11">
        <v>2001</v>
      </c>
      <c r="G28" s="12">
        <v>2002</v>
      </c>
      <c r="H28" s="13">
        <v>2003</v>
      </c>
      <c r="I28" s="13">
        <v>2004</v>
      </c>
      <c r="J28" s="13">
        <v>2005</v>
      </c>
      <c r="K28" s="13">
        <v>2006</v>
      </c>
      <c r="L28" s="13">
        <v>2007</v>
      </c>
      <c r="M28" s="13">
        <v>2008</v>
      </c>
      <c r="N28" s="13">
        <v>2009</v>
      </c>
      <c r="O28" s="13">
        <v>2010</v>
      </c>
      <c r="P28" s="13">
        <v>2011</v>
      </c>
      <c r="Q28" s="13" t="s">
        <v>22</v>
      </c>
    </row>
    <row r="29" spans="3:17" ht="6.75" customHeight="1">
      <c r="C29" s="44"/>
      <c r="D29" s="45"/>
      <c r="E29" s="45"/>
      <c r="F29" s="45"/>
      <c r="G29" s="46"/>
      <c r="H29" s="47"/>
      <c r="I29" s="47"/>
      <c r="J29" s="48"/>
      <c r="K29" s="48"/>
      <c r="L29" s="48"/>
      <c r="M29" s="48"/>
      <c r="N29" s="48"/>
      <c r="O29" s="48"/>
      <c r="P29" s="48"/>
      <c r="Q29" s="48"/>
    </row>
    <row r="30" spans="3:17" ht="16.5" customHeight="1">
      <c r="C30" s="49" t="s">
        <v>23</v>
      </c>
      <c r="D30" s="50">
        <v>12.298354930000002</v>
      </c>
      <c r="E30" s="50">
        <v>6.615312146695577</v>
      </c>
      <c r="F30" s="50">
        <v>18.01093439</v>
      </c>
      <c r="G30" s="50">
        <v>17.42223199</v>
      </c>
      <c r="H30" s="50">
        <v>19.25669426</v>
      </c>
      <c r="I30" s="51">
        <v>20.809016540000002</v>
      </c>
      <c r="J30" s="51">
        <v>31.18792175</v>
      </c>
      <c r="K30" s="51">
        <v>29.301328440000002</v>
      </c>
      <c r="L30" s="51">
        <v>67.60659701</v>
      </c>
      <c r="M30" s="51">
        <v>60.06761582</v>
      </c>
      <c r="N30" s="51">
        <v>129.88218275</v>
      </c>
      <c r="O30" s="51">
        <v>69.04880949999999</v>
      </c>
      <c r="P30" s="51">
        <v>60.99834214999997</v>
      </c>
      <c r="Q30" s="51">
        <v>413.60825796999995</v>
      </c>
    </row>
    <row r="31" spans="3:17" ht="16.5" customHeight="1">
      <c r="C31" s="49" t="s">
        <v>24</v>
      </c>
      <c r="D31" s="50">
        <v>755.1302772299999</v>
      </c>
      <c r="E31" s="50">
        <v>591.4548672052545</v>
      </c>
      <c r="F31" s="50">
        <v>596.357977449999</v>
      </c>
      <c r="G31" s="50">
        <v>574.78111618</v>
      </c>
      <c r="H31" s="50">
        <v>389.34193435</v>
      </c>
      <c r="I31" s="51">
        <v>461.80782505000013</v>
      </c>
      <c r="J31" s="51">
        <v>435.28293406000006</v>
      </c>
      <c r="K31" s="51">
        <v>800.69067187</v>
      </c>
      <c r="L31" s="51">
        <v>782.91183154</v>
      </c>
      <c r="M31" s="51">
        <v>1027.3009448199991</v>
      </c>
      <c r="N31" s="51">
        <v>1327.414661590002</v>
      </c>
      <c r="O31" s="51">
        <v>1411.3665035299941</v>
      </c>
      <c r="P31" s="51">
        <v>1117.26908695</v>
      </c>
      <c r="Q31" s="51">
        <v>1673.540278729999</v>
      </c>
    </row>
    <row r="32" spans="3:17" ht="16.5" customHeight="1">
      <c r="C32" s="49" t="s">
        <v>25</v>
      </c>
      <c r="D32" s="50">
        <v>1.71895727</v>
      </c>
      <c r="E32" s="50">
        <v>12.274355133106033</v>
      </c>
      <c r="F32" s="50">
        <v>6.97734308</v>
      </c>
      <c r="G32" s="50">
        <v>7.609436139999997</v>
      </c>
      <c r="H32" s="50">
        <v>20.047582610000003</v>
      </c>
      <c r="I32" s="51">
        <v>18.8407525</v>
      </c>
      <c r="J32" s="51">
        <v>5.20032515</v>
      </c>
      <c r="K32" s="51">
        <v>36.90945884</v>
      </c>
      <c r="L32" s="51">
        <v>26.934032999999996</v>
      </c>
      <c r="M32" s="51">
        <v>33.92128787</v>
      </c>
      <c r="N32" s="51">
        <v>128.45568759</v>
      </c>
      <c r="O32" s="51">
        <v>150.00080307</v>
      </c>
      <c r="P32" s="51">
        <v>198.09087592999995</v>
      </c>
      <c r="Q32" s="51">
        <v>144.76078479999995</v>
      </c>
    </row>
    <row r="33" spans="3:17" ht="16.5" customHeight="1">
      <c r="C33" s="49" t="s">
        <v>26</v>
      </c>
      <c r="D33" s="50">
        <v>72.93257741</v>
      </c>
      <c r="E33" s="50">
        <v>88.02366028471364</v>
      </c>
      <c r="F33" s="50">
        <v>83.85953067999998</v>
      </c>
      <c r="G33" s="50">
        <v>76.69104507000004</v>
      </c>
      <c r="H33" s="50">
        <v>86.1677881</v>
      </c>
      <c r="I33" s="51">
        <v>78.19916030999995</v>
      </c>
      <c r="J33" s="51">
        <v>347.50458022</v>
      </c>
      <c r="K33" s="51">
        <v>369.64947798</v>
      </c>
      <c r="L33" s="51">
        <v>420.7764099300002</v>
      </c>
      <c r="M33" s="51">
        <v>663.4937147499996</v>
      </c>
      <c r="N33" s="51">
        <v>243.2963773200001</v>
      </c>
      <c r="O33" s="51">
        <v>261.84636385</v>
      </c>
      <c r="P33" s="51">
        <v>298.32361889</v>
      </c>
      <c r="Q33" s="51">
        <v>459.29326453</v>
      </c>
    </row>
    <row r="34" spans="3:17" ht="16.5" customHeight="1">
      <c r="C34" s="49" t="s">
        <v>27</v>
      </c>
      <c r="D34" s="50">
        <v>5004.239178970001</v>
      </c>
      <c r="E34" s="50">
        <v>5411.737115508332</v>
      </c>
      <c r="F34" s="50">
        <v>5246.9283093700005</v>
      </c>
      <c r="G34" s="50">
        <v>5820.55401292999</v>
      </c>
      <c r="H34" s="50">
        <v>6398.304231119991</v>
      </c>
      <c r="I34" s="51">
        <v>7092.56609341</v>
      </c>
      <c r="J34" s="51">
        <v>7846.68940036999</v>
      </c>
      <c r="K34" s="51">
        <v>8428.09164153</v>
      </c>
      <c r="L34" s="51">
        <v>9246.1466458</v>
      </c>
      <c r="M34" s="51">
        <v>10413.94165142999</v>
      </c>
      <c r="N34" s="51">
        <v>12184.0212834199</v>
      </c>
      <c r="O34" s="51">
        <v>12680.26270506</v>
      </c>
      <c r="P34" s="51">
        <v>13533.34451204</v>
      </c>
      <c r="Q34" s="51">
        <v>15052.091558699889</v>
      </c>
    </row>
    <row r="35" spans="3:17" ht="16.5" customHeight="1">
      <c r="C35" s="49" t="s">
        <v>28</v>
      </c>
      <c r="D35" s="50">
        <v>86.16388097</v>
      </c>
      <c r="E35" s="50">
        <v>105.4011557519567</v>
      </c>
      <c r="F35" s="50">
        <v>155.01894641</v>
      </c>
      <c r="G35" s="50">
        <v>87.93636264</v>
      </c>
      <c r="H35" s="50">
        <v>196.67905312</v>
      </c>
      <c r="I35" s="51">
        <v>222.79212128</v>
      </c>
      <c r="J35" s="51">
        <v>285.83491742</v>
      </c>
      <c r="K35" s="51">
        <v>341.10223557</v>
      </c>
      <c r="L35" s="51">
        <v>532.69041311</v>
      </c>
      <c r="M35" s="51">
        <v>566.50930655</v>
      </c>
      <c r="N35" s="51">
        <v>867.00461083</v>
      </c>
      <c r="O35" s="51">
        <v>957.5547995099989</v>
      </c>
      <c r="P35" s="51">
        <v>827.473469620001</v>
      </c>
      <c r="Q35" s="51">
        <v>864.4493263700011</v>
      </c>
    </row>
    <row r="36" spans="3:18" ht="16.5" customHeight="1">
      <c r="C36" s="49" t="s">
        <v>29</v>
      </c>
      <c r="D36" s="50">
        <v>0</v>
      </c>
      <c r="E36" s="50">
        <v>0</v>
      </c>
      <c r="F36" s="50">
        <v>0.030937</v>
      </c>
      <c r="G36" s="50">
        <v>0.841813</v>
      </c>
      <c r="H36" s="50">
        <v>4.26119171</v>
      </c>
      <c r="I36" s="51">
        <v>5.07883841</v>
      </c>
      <c r="J36" s="51">
        <v>5.83249229</v>
      </c>
      <c r="K36" s="51">
        <v>5.30941828</v>
      </c>
      <c r="L36" s="51">
        <v>6.98962553</v>
      </c>
      <c r="M36" s="51">
        <v>16.13994206</v>
      </c>
      <c r="N36" s="51">
        <v>4.82261233</v>
      </c>
      <c r="O36" s="51">
        <v>18.554985249999998</v>
      </c>
      <c r="P36" s="51">
        <v>13.9594749</v>
      </c>
      <c r="Q36" s="51">
        <v>25.321678990000002</v>
      </c>
      <c r="R36" s="49"/>
    </row>
    <row r="37" spans="3:17" ht="16.5" customHeight="1">
      <c r="C37" s="49" t="s">
        <v>30</v>
      </c>
      <c r="D37" s="50">
        <v>69.09602083</v>
      </c>
      <c r="E37" s="50">
        <v>77.07127955300069</v>
      </c>
      <c r="F37" s="50">
        <v>67.15823347999999</v>
      </c>
      <c r="G37" s="50">
        <v>60.17885417000001</v>
      </c>
      <c r="H37" s="50">
        <v>67.93106211000001</v>
      </c>
      <c r="I37" s="51">
        <v>83.29000877000001</v>
      </c>
      <c r="J37" s="51">
        <v>94.79294381</v>
      </c>
      <c r="K37" s="51">
        <v>80.09315162</v>
      </c>
      <c r="L37" s="51">
        <v>82.88732149000003</v>
      </c>
      <c r="M37" s="51">
        <v>21.544262219999997</v>
      </c>
      <c r="N37" s="51">
        <v>27.5286324</v>
      </c>
      <c r="O37" s="51">
        <v>20.67750764</v>
      </c>
      <c r="P37" s="51">
        <v>30.667436109999983</v>
      </c>
      <c r="Q37" s="51">
        <v>67.89153387999995</v>
      </c>
    </row>
    <row r="38" spans="3:17" ht="16.5" customHeight="1">
      <c r="C38" s="49" t="s">
        <v>31</v>
      </c>
      <c r="D38" s="50">
        <v>5.7125948399999995</v>
      </c>
      <c r="E38" s="50">
        <v>3.209979101038877</v>
      </c>
      <c r="F38" s="50">
        <v>2.9790666500000005</v>
      </c>
      <c r="G38" s="50">
        <v>11.64273322</v>
      </c>
      <c r="H38" s="50">
        <v>3.17276307</v>
      </c>
      <c r="I38" s="51">
        <v>4.41839368</v>
      </c>
      <c r="J38" s="51">
        <v>4.69435584</v>
      </c>
      <c r="K38" s="51">
        <v>29.9947505</v>
      </c>
      <c r="L38" s="51">
        <v>44.35143588</v>
      </c>
      <c r="M38" s="51">
        <v>40.872671159999996</v>
      </c>
      <c r="N38" s="51">
        <v>40.91998441</v>
      </c>
      <c r="O38" s="51">
        <v>19.58353117</v>
      </c>
      <c r="P38" s="51">
        <v>15.90782398</v>
      </c>
      <c r="Q38" s="51">
        <v>28.82136074</v>
      </c>
    </row>
    <row r="39" spans="3:17" ht="16.5" customHeight="1">
      <c r="C39" s="49" t="s">
        <v>32</v>
      </c>
      <c r="D39" s="50">
        <v>1787.51699457</v>
      </c>
      <c r="E39" s="50">
        <v>1624.8847342728309</v>
      </c>
      <c r="F39" s="50">
        <v>1685.31750564</v>
      </c>
      <c r="G39" s="50">
        <v>1747.87486266</v>
      </c>
      <c r="H39" s="50">
        <v>1623.81836464</v>
      </c>
      <c r="I39" s="51">
        <v>2065.872561670001</v>
      </c>
      <c r="J39" s="51">
        <v>2012.243322829999</v>
      </c>
      <c r="K39" s="51">
        <v>2041.03472502</v>
      </c>
      <c r="L39" s="51">
        <v>2552.9321958200007</v>
      </c>
      <c r="M39" s="51">
        <v>1944.38280564</v>
      </c>
      <c r="N39" s="51">
        <v>2733.199960279998</v>
      </c>
      <c r="O39" s="51">
        <v>3133.497962670002</v>
      </c>
      <c r="P39" s="51">
        <v>2958.44804821002</v>
      </c>
      <c r="Q39" s="51">
        <v>3780.363404220013</v>
      </c>
    </row>
    <row r="40" spans="3:17" ht="16.5" customHeight="1">
      <c r="C40" s="49" t="s">
        <v>33</v>
      </c>
      <c r="D40" s="50">
        <v>2397.5969313699934</v>
      </c>
      <c r="E40" s="50">
        <v>2743.5959607585974</v>
      </c>
      <c r="F40" s="50">
        <v>3074.58016897</v>
      </c>
      <c r="G40" s="50">
        <v>3266.8307535400004</v>
      </c>
      <c r="H40" s="50">
        <v>3288.32267656</v>
      </c>
      <c r="I40" s="51">
        <v>3659.95653085</v>
      </c>
      <c r="J40" s="51">
        <v>3953.03446995</v>
      </c>
      <c r="K40" s="51">
        <v>4499.834018030009</v>
      </c>
      <c r="L40" s="51">
        <v>5257.10696598</v>
      </c>
      <c r="M40" s="51">
        <v>6935.65628734004</v>
      </c>
      <c r="N40" s="51">
        <v>8452.26803312003</v>
      </c>
      <c r="O40" s="51">
        <v>9181.56308283997</v>
      </c>
      <c r="P40" s="51">
        <v>10393.00013183983</v>
      </c>
      <c r="Q40" s="51">
        <v>12708.58155041974</v>
      </c>
    </row>
    <row r="41" spans="3:17" ht="16.5" customHeight="1">
      <c r="C41" s="49" t="s">
        <v>34</v>
      </c>
      <c r="D41" s="50">
        <v>10.09894438</v>
      </c>
      <c r="E41" s="50">
        <v>18.506103075358318</v>
      </c>
      <c r="F41" s="50">
        <v>9.03227958</v>
      </c>
      <c r="G41" s="50">
        <v>124.12981866</v>
      </c>
      <c r="H41" s="50">
        <v>168.11013292</v>
      </c>
      <c r="I41" s="51">
        <v>152.65251763999996</v>
      </c>
      <c r="J41" s="51">
        <v>166.15058722000003</v>
      </c>
      <c r="K41" s="51">
        <v>187.80111616000002</v>
      </c>
      <c r="L41" s="51">
        <v>195.10737898000002</v>
      </c>
      <c r="M41" s="51">
        <v>199.67154443</v>
      </c>
      <c r="N41" s="51">
        <v>140.04196448999997</v>
      </c>
      <c r="O41" s="51">
        <v>184.65973771</v>
      </c>
      <c r="P41" s="51">
        <v>97.67719422999993</v>
      </c>
      <c r="Q41" s="51">
        <v>106.76620947000005</v>
      </c>
    </row>
    <row r="42" spans="3:17" ht="16.5" customHeight="1">
      <c r="C42" s="49" t="s">
        <v>35</v>
      </c>
      <c r="D42" s="50">
        <v>254.69563535999995</v>
      </c>
      <c r="E42" s="50">
        <v>189.8842810234508</v>
      </c>
      <c r="F42" s="50">
        <v>265.05595407</v>
      </c>
      <c r="G42" s="50">
        <v>315.69504383000003</v>
      </c>
      <c r="H42" s="50">
        <v>347.47057482</v>
      </c>
      <c r="I42" s="51">
        <v>373.47424008</v>
      </c>
      <c r="J42" s="51">
        <v>377.93388222</v>
      </c>
      <c r="K42" s="51">
        <v>579.35354079</v>
      </c>
      <c r="L42" s="51">
        <v>732.1958766100009</v>
      </c>
      <c r="M42" s="51">
        <v>1127.69475512</v>
      </c>
      <c r="N42" s="51">
        <v>1545.442412120002</v>
      </c>
      <c r="O42" s="51">
        <v>1579.8941234400004</v>
      </c>
      <c r="P42" s="51">
        <v>1254.6190922299972</v>
      </c>
      <c r="Q42" s="51">
        <v>2237.8879811999986</v>
      </c>
    </row>
    <row r="43" spans="3:17" ht="16.5" customHeight="1">
      <c r="C43" s="49" t="s">
        <v>36</v>
      </c>
      <c r="D43" s="50">
        <v>79.57335991000001</v>
      </c>
      <c r="E43" s="50">
        <v>83.88869769567282</v>
      </c>
      <c r="F43" s="50">
        <v>61.690216480000004</v>
      </c>
      <c r="G43" s="50">
        <v>67.92709809</v>
      </c>
      <c r="H43" s="50">
        <v>85.98477787</v>
      </c>
      <c r="I43" s="51">
        <v>85.47423355000001</v>
      </c>
      <c r="J43" s="51">
        <v>89.95320421</v>
      </c>
      <c r="K43" s="51">
        <v>105.33177278</v>
      </c>
      <c r="L43" s="51">
        <v>155.74556855</v>
      </c>
      <c r="M43" s="51">
        <v>179.55913448</v>
      </c>
      <c r="N43" s="51">
        <v>628.5843893900001</v>
      </c>
      <c r="O43" s="51">
        <v>483.3566544799998</v>
      </c>
      <c r="P43" s="51">
        <v>458.56317424000014</v>
      </c>
      <c r="Q43" s="51">
        <v>541.9921489800001</v>
      </c>
    </row>
    <row r="44" spans="3:17" ht="6.75" customHeight="1">
      <c r="C44" s="49"/>
      <c r="D44" s="50"/>
      <c r="E44" s="50"/>
      <c r="F44" s="50"/>
      <c r="G44" s="50"/>
      <c r="H44" s="52"/>
      <c r="I44" s="53"/>
      <c r="J44" s="54"/>
      <c r="K44" s="54"/>
      <c r="L44" s="54"/>
      <c r="M44" s="54"/>
      <c r="N44" s="54"/>
      <c r="O44" s="54"/>
      <c r="P44" s="54"/>
      <c r="Q44" s="54"/>
    </row>
    <row r="45" spans="3:17" ht="16.5" customHeight="1">
      <c r="C45" s="55"/>
      <c r="D45" s="56">
        <f>SUM(D30:D43)</f>
        <v>10536.773708039997</v>
      </c>
      <c r="E45" s="56">
        <f aca="true" t="shared" si="2" ref="E45:Q45">SUM(E30:E43)</f>
        <v>10956.54750151001</v>
      </c>
      <c r="F45" s="56">
        <f t="shared" si="2"/>
        <v>11272.99740325</v>
      </c>
      <c r="G45" s="56">
        <f t="shared" si="2"/>
        <v>12180.11518211999</v>
      </c>
      <c r="H45" s="57">
        <f t="shared" si="2"/>
        <v>12698.868827259992</v>
      </c>
      <c r="I45" s="58">
        <f t="shared" si="2"/>
        <v>14325.23229374</v>
      </c>
      <c r="J45" s="58">
        <f t="shared" si="2"/>
        <v>15656.335337339988</v>
      </c>
      <c r="K45" s="58">
        <f t="shared" si="2"/>
        <v>17534.49730741001</v>
      </c>
      <c r="L45" s="58">
        <f t="shared" si="2"/>
        <v>20104.382299229994</v>
      </c>
      <c r="M45" s="58">
        <f t="shared" si="2"/>
        <v>23230.755923690027</v>
      </c>
      <c r="N45" s="58">
        <f t="shared" si="2"/>
        <v>28452.882792039934</v>
      </c>
      <c r="O45" s="58">
        <f t="shared" si="2"/>
        <v>30151.86756971997</v>
      </c>
      <c r="P45" s="58">
        <f t="shared" si="2"/>
        <v>31258.34228131985</v>
      </c>
      <c r="Q45" s="58">
        <f t="shared" si="2"/>
        <v>38105.36933899965</v>
      </c>
    </row>
    <row r="46" spans="3:17" ht="13.5" customHeight="1">
      <c r="C46" s="59" t="s">
        <v>37</v>
      </c>
      <c r="D46" s="49"/>
      <c r="E46" s="49"/>
      <c r="F46" s="49"/>
      <c r="G46" s="49"/>
      <c r="H46" s="49"/>
      <c r="Q46" s="1"/>
    </row>
    <row r="47" spans="3:16" ht="13.5" customHeight="1">
      <c r="C47" s="28" t="s">
        <v>38</v>
      </c>
      <c r="D47" s="49"/>
      <c r="E47" s="60"/>
      <c r="F47" s="49"/>
      <c r="G47" s="41"/>
      <c r="H47" s="49"/>
      <c r="J47" s="32"/>
      <c r="M47" s="32"/>
      <c r="N47" s="32"/>
      <c r="O47" s="32"/>
      <c r="P47" s="33"/>
    </row>
    <row r="48" spans="3:16" ht="13.5" customHeight="1">
      <c r="C48" s="37" t="s">
        <v>17</v>
      </c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2"/>
    </row>
    <row r="49" ht="13.5" customHeight="1"/>
    <row r="50" ht="13.5" customHeight="1"/>
    <row r="51" ht="13.5" customHeight="1"/>
    <row r="52" spans="3:17" ht="16.5">
      <c r="C52" s="89" t="s">
        <v>39</v>
      </c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</row>
    <row r="53" spans="3:8" ht="12.75">
      <c r="C53" s="7"/>
      <c r="D53" s="7"/>
      <c r="E53" s="7"/>
      <c r="F53" s="7"/>
      <c r="G53" s="7"/>
      <c r="H53" s="7"/>
    </row>
    <row r="54" spans="3:17" ht="16.5">
      <c r="C54" s="8"/>
      <c r="D54" s="90" t="s">
        <v>1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</row>
    <row r="55" spans="3:17" ht="18">
      <c r="C55" s="9"/>
      <c r="D55" s="10">
        <v>1999</v>
      </c>
      <c r="E55" s="11">
        <v>2000</v>
      </c>
      <c r="F55" s="11">
        <v>2001</v>
      </c>
      <c r="G55" s="12">
        <v>2002</v>
      </c>
      <c r="H55" s="13">
        <v>2003</v>
      </c>
      <c r="I55" s="13">
        <v>2004</v>
      </c>
      <c r="J55" s="13">
        <v>2005</v>
      </c>
      <c r="K55" s="13">
        <v>2006</v>
      </c>
      <c r="L55" s="13">
        <v>2007</v>
      </c>
      <c r="M55" s="13">
        <v>2008</v>
      </c>
      <c r="N55" s="13">
        <v>2009</v>
      </c>
      <c r="O55" s="13">
        <v>2010</v>
      </c>
      <c r="P55" s="13">
        <v>2011</v>
      </c>
      <c r="Q55" s="13" t="s">
        <v>22</v>
      </c>
    </row>
    <row r="56" spans="3:17" ht="16.5">
      <c r="C56" s="44"/>
      <c r="D56" s="63"/>
      <c r="E56" s="64"/>
      <c r="F56" s="45"/>
      <c r="G56" s="45"/>
      <c r="H56" s="63"/>
      <c r="I56" s="65"/>
      <c r="J56" s="65"/>
      <c r="K56" s="65"/>
      <c r="L56" s="66"/>
      <c r="M56" s="66"/>
      <c r="N56" s="66"/>
      <c r="O56" s="65"/>
      <c r="P56" s="65"/>
      <c r="Q56" s="65"/>
    </row>
    <row r="57" spans="3:18" ht="16.5">
      <c r="C57" s="67" t="s">
        <v>27</v>
      </c>
      <c r="D57" s="41">
        <v>2430.80063388</v>
      </c>
      <c r="E57" s="68">
        <v>2445.9506426561006</v>
      </c>
      <c r="F57" s="50">
        <v>2278.4420838799992</v>
      </c>
      <c r="G57" s="50">
        <v>2543.221086010001</v>
      </c>
      <c r="H57" s="41">
        <v>2757.19818499</v>
      </c>
      <c r="I57" s="51">
        <v>2990.19030529</v>
      </c>
      <c r="J57" s="51">
        <v>3261.6843766899997</v>
      </c>
      <c r="K57" s="51">
        <v>3518.90190418</v>
      </c>
      <c r="L57" s="51">
        <v>3936.64320421999</v>
      </c>
      <c r="M57" s="51">
        <v>5049.387513560001</v>
      </c>
      <c r="N57" s="51">
        <v>5285.851663840006</v>
      </c>
      <c r="O57" s="51">
        <v>5409.080566649991</v>
      </c>
      <c r="P57" s="51">
        <v>5606.034276430003</v>
      </c>
      <c r="Q57" s="51">
        <v>6420.491056250003</v>
      </c>
      <c r="R57" s="69"/>
    </row>
    <row r="58" spans="3:18" ht="16.5">
      <c r="C58" s="49" t="s">
        <v>32</v>
      </c>
      <c r="D58" s="41">
        <v>571.9914479999998</v>
      </c>
      <c r="E58" s="68">
        <v>838.8487702512678</v>
      </c>
      <c r="F58" s="50">
        <v>633.7128209899998</v>
      </c>
      <c r="G58" s="50">
        <v>563.0447597299998</v>
      </c>
      <c r="H58" s="68">
        <v>703.394759060001</v>
      </c>
      <c r="I58" s="51">
        <v>952.90725563</v>
      </c>
      <c r="J58" s="51">
        <v>895.25857</v>
      </c>
      <c r="K58" s="51">
        <v>922.982753450001</v>
      </c>
      <c r="L58" s="51">
        <v>1423.32957131</v>
      </c>
      <c r="M58" s="51">
        <v>785.33074014</v>
      </c>
      <c r="N58" s="51">
        <v>1630.87238167</v>
      </c>
      <c r="O58" s="51">
        <v>1846.98063227</v>
      </c>
      <c r="P58" s="51">
        <v>1845.5953374400005</v>
      </c>
      <c r="Q58" s="51">
        <v>1949.9918701700049</v>
      </c>
      <c r="R58" s="69"/>
    </row>
    <row r="59" spans="3:18" ht="16.5">
      <c r="C59" s="67" t="s">
        <v>33</v>
      </c>
      <c r="D59" s="41">
        <v>1087.9047424099997</v>
      </c>
      <c r="E59" s="68">
        <v>1506.4045465826418</v>
      </c>
      <c r="F59" s="50">
        <v>1758.2540036199998</v>
      </c>
      <c r="G59" s="50">
        <v>1501.1778710999997</v>
      </c>
      <c r="H59" s="68">
        <v>1384.8787099899998</v>
      </c>
      <c r="I59" s="51">
        <v>1680.7506970299999</v>
      </c>
      <c r="J59" s="51">
        <v>1975.34210622</v>
      </c>
      <c r="K59" s="51">
        <v>2672.2350745499994</v>
      </c>
      <c r="L59" s="51">
        <v>3211.122333849999</v>
      </c>
      <c r="M59" s="51">
        <v>4727.59007469001</v>
      </c>
      <c r="N59" s="51">
        <v>5317.887579420023</v>
      </c>
      <c r="O59" s="51">
        <v>6097.3566573</v>
      </c>
      <c r="P59" s="51">
        <v>6759.21489364001</v>
      </c>
      <c r="Q59" s="51">
        <v>8342.03498366</v>
      </c>
      <c r="R59" s="69"/>
    </row>
    <row r="60" spans="3:17" ht="16.5">
      <c r="C60" s="70"/>
      <c r="D60" s="71"/>
      <c r="E60" s="52"/>
      <c r="F60" s="72"/>
      <c r="G60" s="72"/>
      <c r="H60" s="71"/>
      <c r="I60" s="54"/>
      <c r="J60" s="54"/>
      <c r="K60" s="54"/>
      <c r="L60" s="54"/>
      <c r="M60" s="54"/>
      <c r="N60" s="54"/>
      <c r="O60" s="73"/>
      <c r="P60" s="73"/>
      <c r="Q60" s="73"/>
    </row>
    <row r="61" spans="3:17" ht="16.5">
      <c r="C61" s="74" t="s">
        <v>40</v>
      </c>
      <c r="D61" s="57">
        <f aca="true" t="shared" si="3" ref="D61:L61">SUM(D57:D59)</f>
        <v>4090.6968242899993</v>
      </c>
      <c r="E61" s="75">
        <f t="shared" si="3"/>
        <v>4791.203959490011</v>
      </c>
      <c r="F61" s="56">
        <f t="shared" si="3"/>
        <v>4670.408908489999</v>
      </c>
      <c r="G61" s="56">
        <f t="shared" si="3"/>
        <v>4607.44371684</v>
      </c>
      <c r="H61" s="56">
        <f t="shared" si="3"/>
        <v>4845.47165404</v>
      </c>
      <c r="I61" s="56">
        <f t="shared" si="3"/>
        <v>5623.8482579500005</v>
      </c>
      <c r="J61" s="58">
        <f t="shared" si="3"/>
        <v>6132.28505291</v>
      </c>
      <c r="K61" s="58">
        <f t="shared" si="3"/>
        <v>7114.119732180001</v>
      </c>
      <c r="L61" s="58">
        <f t="shared" si="3"/>
        <v>8571.095109379989</v>
      </c>
      <c r="M61" s="58">
        <f>SUM(M57:M59)</f>
        <v>10562.30832839001</v>
      </c>
      <c r="N61" s="58">
        <f>SUM(N57:N59)</f>
        <v>12234.611624930028</v>
      </c>
      <c r="O61" s="58">
        <f>SUM(O57:O59)</f>
        <v>13353.41785621999</v>
      </c>
      <c r="P61" s="58">
        <f>SUM(P57:P59)</f>
        <v>14210.844507510013</v>
      </c>
      <c r="Q61" s="58">
        <f>SUM(Q57:Q59)</f>
        <v>16712.51791008001</v>
      </c>
    </row>
    <row r="62" spans="3:16" ht="13.5">
      <c r="C62" s="59" t="s">
        <v>41</v>
      </c>
      <c r="E62" s="5"/>
      <c r="L62" s="5"/>
      <c r="M62" s="5"/>
      <c r="N62" s="5"/>
      <c r="O62" s="5"/>
      <c r="P62" s="76"/>
    </row>
    <row r="63" spans="3:16" ht="13.5">
      <c r="C63" s="28" t="s">
        <v>38</v>
      </c>
      <c r="E63" s="34"/>
      <c r="K63" s="32"/>
      <c r="L63" s="5"/>
      <c r="M63" s="5"/>
      <c r="N63" s="34"/>
      <c r="O63" s="5"/>
      <c r="P63" s="76"/>
    </row>
    <row r="64" spans="3:16" ht="12.75">
      <c r="C64" s="37" t="s">
        <v>17</v>
      </c>
      <c r="D64" s="61"/>
      <c r="E64" s="77"/>
      <c r="F64" s="61"/>
      <c r="G64" s="61"/>
      <c r="H64" s="61"/>
      <c r="I64" s="61"/>
      <c r="J64" s="61"/>
      <c r="K64" s="61"/>
      <c r="M64" s="5"/>
      <c r="N64" s="5"/>
      <c r="O64" s="5"/>
      <c r="P64" s="76"/>
    </row>
    <row r="65" spans="3:16" ht="12.75">
      <c r="C65" s="78"/>
      <c r="D65" s="61"/>
      <c r="E65" s="77"/>
      <c r="F65" s="61"/>
      <c r="G65" s="61"/>
      <c r="H65" s="61"/>
      <c r="I65" s="61"/>
      <c r="J65" s="61"/>
      <c r="K65" s="61"/>
      <c r="M65" s="5"/>
      <c r="N65" s="5"/>
      <c r="O65" s="5"/>
      <c r="P65" s="76"/>
    </row>
    <row r="66" ht="16.5">
      <c r="G66" s="41"/>
    </row>
    <row r="67" spans="3:17" ht="16.5">
      <c r="C67" s="89" t="s">
        <v>42</v>
      </c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</row>
    <row r="68" spans="3:8" ht="12.75">
      <c r="C68" s="7"/>
      <c r="D68" s="7"/>
      <c r="E68" s="7"/>
      <c r="F68" s="7"/>
      <c r="G68" s="7"/>
      <c r="H68" s="7"/>
    </row>
    <row r="69" spans="3:17" ht="16.5">
      <c r="C69" s="8"/>
      <c r="D69" s="90" t="s">
        <v>1</v>
      </c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</row>
    <row r="70" spans="3:17" ht="18">
      <c r="C70" s="9"/>
      <c r="D70" s="10">
        <v>1999</v>
      </c>
      <c r="E70" s="11">
        <v>2000</v>
      </c>
      <c r="F70" s="11">
        <v>2001</v>
      </c>
      <c r="G70" s="12">
        <v>2002</v>
      </c>
      <c r="H70" s="13">
        <v>2003</v>
      </c>
      <c r="I70" s="13">
        <v>2004</v>
      </c>
      <c r="J70" s="13">
        <v>2005</v>
      </c>
      <c r="K70" s="13">
        <v>2006</v>
      </c>
      <c r="L70" s="13">
        <v>2007</v>
      </c>
      <c r="M70" s="13">
        <v>2008</v>
      </c>
      <c r="N70" s="13">
        <v>2009</v>
      </c>
      <c r="O70" s="13">
        <v>2010</v>
      </c>
      <c r="P70" s="13">
        <v>2011</v>
      </c>
      <c r="Q70" s="13" t="s">
        <v>22</v>
      </c>
    </row>
    <row r="71" spans="4:17" ht="7.5" customHeight="1">
      <c r="D71" s="79"/>
      <c r="E71" s="80"/>
      <c r="F71" s="80"/>
      <c r="G71" s="81"/>
      <c r="H71" s="81"/>
      <c r="I71" s="82"/>
      <c r="J71" s="82"/>
      <c r="K71" s="82"/>
      <c r="L71" s="82"/>
      <c r="M71" s="82"/>
      <c r="N71" s="82"/>
      <c r="O71" s="82"/>
      <c r="P71" s="82"/>
      <c r="Q71" s="82"/>
    </row>
    <row r="72" spans="3:17" ht="16.5">
      <c r="C72" s="83" t="s">
        <v>23</v>
      </c>
      <c r="D72" s="50">
        <v>12.298354930000002</v>
      </c>
      <c r="E72" s="50">
        <v>6.745116536691529</v>
      </c>
      <c r="F72" s="50">
        <v>16.9150968</v>
      </c>
      <c r="G72" s="50">
        <v>17.21039249</v>
      </c>
      <c r="H72" s="50">
        <v>19.25127992</v>
      </c>
      <c r="I72" s="51">
        <v>20.52215934</v>
      </c>
      <c r="J72" s="51">
        <v>30.97480223</v>
      </c>
      <c r="K72" s="51">
        <v>29.20464562</v>
      </c>
      <c r="L72" s="51">
        <v>66.37838973000001</v>
      </c>
      <c r="M72" s="51">
        <v>52.05706849</v>
      </c>
      <c r="N72" s="51">
        <v>118.58946569</v>
      </c>
      <c r="O72" s="51">
        <v>69.04880949999999</v>
      </c>
      <c r="P72" s="51">
        <v>57.07289474000004</v>
      </c>
      <c r="Q72" s="51">
        <v>403.11558241</v>
      </c>
    </row>
    <row r="73" spans="3:17" ht="16.5">
      <c r="C73" s="83" t="s">
        <v>24</v>
      </c>
      <c r="D73" s="50">
        <v>755.13027723</v>
      </c>
      <c r="E73" s="50">
        <v>603.0602815145494</v>
      </c>
      <c r="F73" s="50">
        <v>596.35797745</v>
      </c>
      <c r="G73" s="50">
        <v>574.78111618</v>
      </c>
      <c r="H73" s="50">
        <v>389.31877435</v>
      </c>
      <c r="I73" s="51">
        <v>461.2630091100001</v>
      </c>
      <c r="J73" s="51">
        <v>430.14178305</v>
      </c>
      <c r="K73" s="51">
        <v>800.50174307</v>
      </c>
      <c r="L73" s="51">
        <v>782.91183154</v>
      </c>
      <c r="M73" s="51">
        <v>1027.2309453</v>
      </c>
      <c r="N73" s="51">
        <v>1327.274934080002</v>
      </c>
      <c r="O73" s="51">
        <v>1411.3665035299941</v>
      </c>
      <c r="P73" s="51">
        <v>1116.240542179995</v>
      </c>
      <c r="Q73" s="51">
        <v>1668.7424868499988</v>
      </c>
    </row>
    <row r="74" spans="3:18" ht="16.5">
      <c r="C74" s="83" t="s">
        <v>25</v>
      </c>
      <c r="D74" s="50">
        <v>1.71895727</v>
      </c>
      <c r="E74" s="50">
        <v>12.51520018248777</v>
      </c>
      <c r="F74" s="50">
        <v>6.977343079999997</v>
      </c>
      <c r="G74" s="50">
        <v>7.609436139999997</v>
      </c>
      <c r="H74" s="50">
        <v>20.047582610000003</v>
      </c>
      <c r="I74" s="51">
        <v>18.8407525</v>
      </c>
      <c r="J74" s="51">
        <v>5.20032515</v>
      </c>
      <c r="K74" s="51">
        <v>36.90945883999998</v>
      </c>
      <c r="L74" s="51">
        <v>26.934032999999992</v>
      </c>
      <c r="M74" s="51">
        <v>33.92128787</v>
      </c>
      <c r="N74" s="51">
        <v>128.45568759</v>
      </c>
      <c r="O74" s="51">
        <v>150.00080307</v>
      </c>
      <c r="P74" s="51">
        <v>198.09087592999995</v>
      </c>
      <c r="Q74" s="51">
        <v>144.76078479999995</v>
      </c>
      <c r="R74" s="69"/>
    </row>
    <row r="75" spans="3:17" ht="16.5">
      <c r="C75" s="83" t="s">
        <v>26</v>
      </c>
      <c r="D75" s="50">
        <v>72.93257741</v>
      </c>
      <c r="E75" s="50">
        <v>89.75084371538148</v>
      </c>
      <c r="F75" s="50">
        <v>83.85953067999996</v>
      </c>
      <c r="G75" s="50">
        <v>76.69104507000004</v>
      </c>
      <c r="H75" s="50">
        <v>86.1677881</v>
      </c>
      <c r="I75" s="51">
        <v>78.19916030999995</v>
      </c>
      <c r="J75" s="51">
        <v>347.5045802199999</v>
      </c>
      <c r="K75" s="51">
        <v>369.64947798</v>
      </c>
      <c r="L75" s="51">
        <v>420.7764099300002</v>
      </c>
      <c r="M75" s="51">
        <v>663.4937147499996</v>
      </c>
      <c r="N75" s="51">
        <v>243.2940399200001</v>
      </c>
      <c r="O75" s="51">
        <v>261.84636385</v>
      </c>
      <c r="P75" s="51">
        <v>298.30180838999996</v>
      </c>
      <c r="Q75" s="51">
        <v>459.29326453000004</v>
      </c>
    </row>
    <row r="76" spans="3:18" ht="16.5">
      <c r="C76" s="83" t="s">
        <v>27</v>
      </c>
      <c r="D76" s="50">
        <v>2573.4385450900063</v>
      </c>
      <c r="E76" s="50">
        <v>2962.6498797916843</v>
      </c>
      <c r="F76" s="50">
        <v>2968.4862254900104</v>
      </c>
      <c r="G76" s="50">
        <v>3277.33292692</v>
      </c>
      <c r="H76" s="50">
        <v>3641.10604613</v>
      </c>
      <c r="I76" s="51">
        <v>4102.37578812</v>
      </c>
      <c r="J76" s="51">
        <v>4585.00502368001</v>
      </c>
      <c r="K76" s="51">
        <v>4909.3380665899995</v>
      </c>
      <c r="L76" s="51">
        <v>5310.58782517</v>
      </c>
      <c r="M76" s="51">
        <v>5367.43672531999</v>
      </c>
      <c r="N76" s="51">
        <v>6910.4067436800215</v>
      </c>
      <c r="O76" s="51">
        <v>7271.182138410009</v>
      </c>
      <c r="P76" s="51">
        <v>7927.310235609999</v>
      </c>
      <c r="Q76" s="51">
        <v>8634.32102116996</v>
      </c>
      <c r="R76" s="69"/>
    </row>
    <row r="77" spans="3:18" ht="16.5">
      <c r="C77" s="83" t="s">
        <v>43</v>
      </c>
      <c r="D77" s="50">
        <v>86.16388097</v>
      </c>
      <c r="E77" s="50">
        <v>107.46931707584602</v>
      </c>
      <c r="F77" s="50">
        <v>155.01894641</v>
      </c>
      <c r="G77" s="50">
        <v>87.93636264</v>
      </c>
      <c r="H77" s="50">
        <v>196.57051509</v>
      </c>
      <c r="I77" s="51">
        <v>222.76499503000002</v>
      </c>
      <c r="J77" s="51">
        <v>285.83491742</v>
      </c>
      <c r="K77" s="51">
        <v>341.10223557</v>
      </c>
      <c r="L77" s="51">
        <v>532.69041311</v>
      </c>
      <c r="M77" s="51">
        <v>566.50930655</v>
      </c>
      <c r="N77" s="51">
        <v>866.9846108300001</v>
      </c>
      <c r="O77" s="51">
        <v>957.5547995099989</v>
      </c>
      <c r="P77" s="51">
        <v>827.4734696200011</v>
      </c>
      <c r="Q77" s="51">
        <v>864.44932637</v>
      </c>
      <c r="R77" s="69"/>
    </row>
    <row r="78" spans="3:17" ht="16.5">
      <c r="C78" s="83" t="s">
        <v>29</v>
      </c>
      <c r="D78" s="50">
        <v>0</v>
      </c>
      <c r="E78" s="50">
        <v>0</v>
      </c>
      <c r="F78" s="50">
        <v>0.030937</v>
      </c>
      <c r="G78" s="50">
        <v>0.841813</v>
      </c>
      <c r="H78" s="50">
        <v>4.22051771</v>
      </c>
      <c r="I78" s="51">
        <v>5.03315451</v>
      </c>
      <c r="J78" s="51">
        <v>5.82791229</v>
      </c>
      <c r="K78" s="51">
        <v>5.30586828</v>
      </c>
      <c r="L78" s="51">
        <v>6.98962553</v>
      </c>
      <c r="M78" s="51">
        <v>15.539942060000001</v>
      </c>
      <c r="N78" s="51">
        <v>6.77341227</v>
      </c>
      <c r="O78" s="51">
        <v>18.554985249999998</v>
      </c>
      <c r="P78" s="51">
        <v>13.9594749</v>
      </c>
      <c r="Q78" s="51">
        <v>25.321678990000002</v>
      </c>
    </row>
    <row r="79" spans="3:18" ht="16.5">
      <c r="C79" s="83" t="s">
        <v>30</v>
      </c>
      <c r="D79" s="50">
        <v>69.09602083</v>
      </c>
      <c r="E79" s="50">
        <v>77.74481895015055</v>
      </c>
      <c r="F79" s="50">
        <v>67.15823347999999</v>
      </c>
      <c r="G79" s="50">
        <v>60.17885417000001</v>
      </c>
      <c r="H79" s="50">
        <v>67.93106211</v>
      </c>
      <c r="I79" s="51">
        <v>83.29000877000001</v>
      </c>
      <c r="J79" s="51">
        <v>94.79294381</v>
      </c>
      <c r="K79" s="51">
        <v>80.09315162</v>
      </c>
      <c r="L79" s="51">
        <v>82.88732149000003</v>
      </c>
      <c r="M79" s="51">
        <v>21.544262219999997</v>
      </c>
      <c r="N79" s="51">
        <v>25.577832460000003</v>
      </c>
      <c r="O79" s="51">
        <v>20.67750764</v>
      </c>
      <c r="P79" s="51">
        <v>30.667436109999983</v>
      </c>
      <c r="Q79" s="51">
        <v>67.89153387999994</v>
      </c>
      <c r="R79" s="69"/>
    </row>
    <row r="80" spans="3:17" ht="16.5">
      <c r="C80" s="83" t="s">
        <v>31</v>
      </c>
      <c r="D80" s="50">
        <v>5.7125948399999995</v>
      </c>
      <c r="E80" s="50">
        <v>3.2729646971635034</v>
      </c>
      <c r="F80" s="50">
        <v>2.9790666500000005</v>
      </c>
      <c r="G80" s="50">
        <v>11.67726422</v>
      </c>
      <c r="H80" s="50">
        <v>3.13823207</v>
      </c>
      <c r="I80" s="51">
        <v>4.41839368</v>
      </c>
      <c r="J80" s="51">
        <v>4.69435584</v>
      </c>
      <c r="K80" s="51">
        <v>29.9947505</v>
      </c>
      <c r="L80" s="51">
        <v>44.35143588</v>
      </c>
      <c r="M80" s="51">
        <v>40.872671159999996</v>
      </c>
      <c r="N80" s="51">
        <v>40.91998441</v>
      </c>
      <c r="O80" s="51">
        <v>19.58353117</v>
      </c>
      <c r="P80" s="51">
        <v>15.907823979999996</v>
      </c>
      <c r="Q80" s="51">
        <v>28.82136074</v>
      </c>
    </row>
    <row r="81" spans="3:17" ht="16.5">
      <c r="C81" s="83" t="s">
        <v>32</v>
      </c>
      <c r="D81" s="50">
        <v>1215.5255465699997</v>
      </c>
      <c r="E81" s="50">
        <v>780.4258012348303</v>
      </c>
      <c r="F81" s="50">
        <v>1051.61430824</v>
      </c>
      <c r="G81" s="50">
        <v>1184.83010293</v>
      </c>
      <c r="H81" s="50">
        <v>920.426765580001</v>
      </c>
      <c r="I81" s="51">
        <v>1113.13816224</v>
      </c>
      <c r="J81" s="51">
        <v>1116.98475283</v>
      </c>
      <c r="K81" s="51">
        <v>1118.05197157</v>
      </c>
      <c r="L81" s="51">
        <v>1129.602624509999</v>
      </c>
      <c r="M81" s="51">
        <v>1159.052065500002</v>
      </c>
      <c r="N81" s="51">
        <v>1102.334078610001</v>
      </c>
      <c r="O81" s="51">
        <v>1286.517330400002</v>
      </c>
      <c r="P81" s="51">
        <v>1112.8527107699963</v>
      </c>
      <c r="Q81" s="51">
        <v>1831.191359380001</v>
      </c>
    </row>
    <row r="82" spans="3:17" ht="16.5">
      <c r="C82" s="83" t="s">
        <v>33</v>
      </c>
      <c r="D82" s="50">
        <v>1309.6921889599976</v>
      </c>
      <c r="E82" s="50">
        <v>1223.6951922718883</v>
      </c>
      <c r="F82" s="50">
        <v>1317.4838343499998</v>
      </c>
      <c r="G82" s="50">
        <v>1765.86472194</v>
      </c>
      <c r="H82" s="50">
        <v>1907.4712955900002</v>
      </c>
      <c r="I82" s="51">
        <v>1986.33765996</v>
      </c>
      <c r="J82" s="51">
        <v>1988.12553044</v>
      </c>
      <c r="K82" s="51">
        <v>1844.57385851</v>
      </c>
      <c r="L82" s="51">
        <v>2069.09659083</v>
      </c>
      <c r="M82" s="51">
        <v>2225.3635829199898</v>
      </c>
      <c r="N82" s="51">
        <v>3141.68445254001</v>
      </c>
      <c r="O82" s="51">
        <v>3084.20642553997</v>
      </c>
      <c r="P82" s="51">
        <v>3639.2766440899704</v>
      </c>
      <c r="Q82" s="51">
        <v>4382.813427239995</v>
      </c>
    </row>
    <row r="83" spans="3:17" ht="16.5">
      <c r="C83" s="83" t="s">
        <v>34</v>
      </c>
      <c r="D83" s="50">
        <v>10.09894438</v>
      </c>
      <c r="E83" s="50">
        <v>18.869226291259626</v>
      </c>
      <c r="F83" s="50">
        <v>9.03227958</v>
      </c>
      <c r="G83" s="50">
        <v>124.12981866</v>
      </c>
      <c r="H83" s="50">
        <v>168.11013292</v>
      </c>
      <c r="I83" s="51">
        <v>152.65251763999996</v>
      </c>
      <c r="J83" s="51">
        <v>166.15058722</v>
      </c>
      <c r="K83" s="51">
        <v>187.80111616</v>
      </c>
      <c r="L83" s="51">
        <v>195.10737898000005</v>
      </c>
      <c r="M83" s="51">
        <v>199.67154443</v>
      </c>
      <c r="N83" s="51">
        <v>140.04196448999997</v>
      </c>
      <c r="O83" s="51">
        <v>184.65973771</v>
      </c>
      <c r="P83" s="51">
        <v>97.67719422999991</v>
      </c>
      <c r="Q83" s="51">
        <v>106.76620946999988</v>
      </c>
    </row>
    <row r="84" spans="3:17" ht="16.5">
      <c r="C84" s="83" t="s">
        <v>35</v>
      </c>
      <c r="D84" s="50">
        <v>254.69563535999995</v>
      </c>
      <c r="E84" s="50">
        <v>193.61015407698173</v>
      </c>
      <c r="F84" s="50">
        <v>265.05559407</v>
      </c>
      <c r="G84" s="50">
        <v>315.69504383000003</v>
      </c>
      <c r="H84" s="50">
        <v>347.29664435999996</v>
      </c>
      <c r="I84" s="51">
        <v>373.35442603</v>
      </c>
      <c r="J84" s="51">
        <v>377.92389217000004</v>
      </c>
      <c r="K84" s="51">
        <v>578.80803787</v>
      </c>
      <c r="L84" s="51">
        <v>731.358570970002</v>
      </c>
      <c r="M84" s="51">
        <v>1127.65371624</v>
      </c>
      <c r="N84" s="51">
        <v>1544.947167930002</v>
      </c>
      <c r="O84" s="51">
        <v>1579.8941234400004</v>
      </c>
      <c r="P84" s="51">
        <v>1254.1851543099995</v>
      </c>
      <c r="Q84" s="51">
        <v>2236.629773999999</v>
      </c>
    </row>
    <row r="85" spans="3:17" ht="16.5" customHeight="1">
      <c r="C85" s="83" t="s">
        <v>36</v>
      </c>
      <c r="D85" s="50">
        <v>79.57335991</v>
      </c>
      <c r="E85" s="50">
        <v>85.53474568108508</v>
      </c>
      <c r="F85" s="50">
        <v>61.619121480000004</v>
      </c>
      <c r="G85" s="50">
        <v>67.92709809</v>
      </c>
      <c r="H85" s="50">
        <v>82.30600568</v>
      </c>
      <c r="I85" s="51">
        <v>79.19384861</v>
      </c>
      <c r="J85" s="51">
        <v>84.88887808</v>
      </c>
      <c r="K85" s="51">
        <v>89.04319353</v>
      </c>
      <c r="L85" s="51">
        <v>133.61473918000002</v>
      </c>
      <c r="M85" s="51">
        <v>168.10076249000002</v>
      </c>
      <c r="N85" s="51">
        <v>620.98679261</v>
      </c>
      <c r="O85" s="51">
        <v>483.3566544799998</v>
      </c>
      <c r="P85" s="51">
        <v>458.4815089500001</v>
      </c>
      <c r="Q85" s="51">
        <v>538.73361909</v>
      </c>
    </row>
    <row r="86" spans="3:17" ht="8.25" customHeight="1">
      <c r="C86" s="83"/>
      <c r="D86" s="84"/>
      <c r="E86" s="84"/>
      <c r="F86" s="84"/>
      <c r="G86" s="84"/>
      <c r="H86" s="84"/>
      <c r="I86" s="85"/>
      <c r="J86" s="54"/>
      <c r="K86" s="54"/>
      <c r="L86" s="73"/>
      <c r="M86" s="73"/>
      <c r="N86" s="54"/>
      <c r="O86" s="54"/>
      <c r="P86" s="54"/>
      <c r="Q86" s="54"/>
    </row>
    <row r="87" spans="3:17" ht="16.5" customHeight="1">
      <c r="C87" s="74" t="s">
        <v>40</v>
      </c>
      <c r="D87" s="56">
        <f aca="true" t="shared" si="4" ref="D87:L87">SUM(D72:D85)</f>
        <v>6446.076883750003</v>
      </c>
      <c r="E87" s="56">
        <f t="shared" si="4"/>
        <v>6165.343542019999</v>
      </c>
      <c r="F87" s="56">
        <f t="shared" si="4"/>
        <v>6602.58849476001</v>
      </c>
      <c r="G87" s="56">
        <f t="shared" si="4"/>
        <v>7572.70599628</v>
      </c>
      <c r="H87" s="56">
        <f t="shared" si="4"/>
        <v>7853.362642220003</v>
      </c>
      <c r="I87" s="58">
        <f t="shared" si="4"/>
        <v>8701.38403585</v>
      </c>
      <c r="J87" s="58">
        <f t="shared" si="4"/>
        <v>9524.05028443001</v>
      </c>
      <c r="K87" s="58">
        <f t="shared" si="4"/>
        <v>10420.377575710001</v>
      </c>
      <c r="L87" s="58">
        <f t="shared" si="4"/>
        <v>11533.287189850002</v>
      </c>
      <c r="M87" s="58">
        <f>SUM(M72:M85)</f>
        <v>12668.447595299982</v>
      </c>
      <c r="N87" s="58">
        <f>SUM(N72:N85)</f>
        <v>16218.271167110037</v>
      </c>
      <c r="O87" s="58">
        <f>SUM(O72:O85)</f>
        <v>16798.449713499976</v>
      </c>
      <c r="P87" s="58">
        <f>SUM(P72:P85)</f>
        <v>17047.497773809962</v>
      </c>
      <c r="Q87" s="58">
        <f>SUM(Q72:Q85)</f>
        <v>21392.85142891995</v>
      </c>
    </row>
    <row r="88" spans="3:17" ht="13.5" customHeight="1">
      <c r="C88" s="59" t="s">
        <v>44</v>
      </c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7"/>
      <c r="Q88" s="86"/>
    </row>
    <row r="89" spans="3:15" ht="13.5" customHeight="1">
      <c r="C89" s="28" t="s">
        <v>38</v>
      </c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</row>
    <row r="90" spans="3:15" ht="16.5">
      <c r="C90" s="37" t="s">
        <v>17</v>
      </c>
      <c r="D90" s="61"/>
      <c r="E90" s="61"/>
      <c r="F90" s="61"/>
      <c r="G90" s="41"/>
      <c r="H90" s="61"/>
      <c r="I90" s="61"/>
      <c r="J90" s="61"/>
      <c r="K90" s="61"/>
      <c r="L90" s="61"/>
      <c r="M90" s="61"/>
      <c r="N90" s="61"/>
      <c r="O90" s="61"/>
    </row>
    <row r="92" ht="12.75">
      <c r="C92" s="78"/>
    </row>
  </sheetData>
  <sheetProtection/>
  <mergeCells count="8">
    <mergeCell ref="C67:Q67"/>
    <mergeCell ref="D69:Q69"/>
    <mergeCell ref="C2:Q2"/>
    <mergeCell ref="D4:Q4"/>
    <mergeCell ref="C25:Q25"/>
    <mergeCell ref="D27:Q27"/>
    <mergeCell ref="C52:Q52"/>
    <mergeCell ref="D54:Q54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carevalo</cp:lastModifiedBy>
  <dcterms:created xsi:type="dcterms:W3CDTF">2013-03-27T20:09:43Z</dcterms:created>
  <dcterms:modified xsi:type="dcterms:W3CDTF">2013-03-27T22:03:14Z</dcterms:modified>
  <cp:category/>
  <cp:version/>
  <cp:contentType/>
  <cp:contentStatus/>
</cp:coreProperties>
</file>