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4" activeTab="0"/>
  </bookViews>
  <sheets>
    <sheet name="Base Interna" sheetId="1" r:id="rId1"/>
  </sheets>
  <definedNames>
    <definedName name="_xlnm.Print_Area" localSheetId="0">'Base Interna'!$B$1:$M$34</definedName>
  </definedNames>
  <calcPr fullCalcOnLoad="1"/>
</workbook>
</file>

<file path=xl/sharedStrings.xml><?xml version="1.0" encoding="utf-8"?>
<sst xmlns="http://schemas.openxmlformats.org/spreadsheetml/2006/main" count="40" uniqueCount="35">
  <si>
    <t>TOTAL</t>
  </si>
  <si>
    <t>BONOS</t>
  </si>
  <si>
    <t>BONOS    O N P</t>
  </si>
  <si>
    <t>EJE</t>
  </si>
  <si>
    <t>T O T A L</t>
  </si>
  <si>
    <t>EJECUCIÓN</t>
  </si>
  <si>
    <t>CRÉDITOS   Y   BONOS</t>
  </si>
  <si>
    <t>CRÉDITOS</t>
  </si>
  <si>
    <t>(Miles de US dólares)</t>
  </si>
  <si>
    <t>a/</t>
  </si>
  <si>
    <t>III  TRIM</t>
  </si>
  <si>
    <t>c/</t>
  </si>
  <si>
    <t>IV  TRIM</t>
  </si>
  <si>
    <t>DIRECCIÓN GENERAL DE ENDEUDAMIENTO Y TESORO PÚBLICO</t>
  </si>
  <si>
    <t>ENE - JUN</t>
  </si>
  <si>
    <t>b/ c/</t>
  </si>
  <si>
    <t>d/</t>
  </si>
  <si>
    <t>e/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</si>
  <si>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</si>
  <si>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</si>
  <si>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 xml:space="preserve"> a/   Devolución y ajustes.</t>
  </si>
  <si>
    <t xml:space="preserve"> b/   Bonos Soberanos - Prepago al BIRF.</t>
  </si>
  <si>
    <t xml:space="preserve"> c/   Bonos Soberanos - Financiar PIPs del GR San Martín y del GR del Callao.</t>
  </si>
  <si>
    <t xml:space="preserve"> d/   Bonos Soberanos - Prepago al BID.</t>
  </si>
  <si>
    <t xml:space="preserve"> e/   Considera crédito canjeado por Bono (a valor de mercado).</t>
  </si>
  <si>
    <t>MINISTERIO DE ECONOMÍA Y FINANZAS</t>
  </si>
  <si>
    <t>DIRECCIÓN DE FINANZAS</t>
  </si>
  <si>
    <t>DEUDA INTERNA DE GOBIERNO NACIONAL</t>
  </si>
  <si>
    <t>PERÍODO :  ENERO - JUNIO  2013  (TRIMESTRAL)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</si>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</sst>
</file>

<file path=xl/styles.xml><?xml version="1.0" encoding="utf-8"?>
<styleSheet xmlns="http://schemas.openxmlformats.org/spreadsheetml/2006/main">
  <numFmts count="6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dd\-mm\-yy"/>
    <numFmt numFmtId="195" formatCode="General_)"/>
    <numFmt numFmtId="196" formatCode="#,##0.000000"/>
    <numFmt numFmtId="197" formatCode="#,##0.00000"/>
    <numFmt numFmtId="198" formatCode="#,##0.0000"/>
    <numFmt numFmtId="199" formatCode="#,##0.0"/>
    <numFmt numFmtId="200" formatCode="#,##0.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00000"/>
    <numFmt numFmtId="207" formatCode="#,##0.00000000"/>
    <numFmt numFmtId="208" formatCode="[$-280A]dddd\,\ dd&quot; de &quot;mmmm&quot; de &quot;yyyy"/>
    <numFmt numFmtId="209" formatCode="dd/mm/yy;@"/>
    <numFmt numFmtId="210" formatCode="#,##0.0000000000"/>
    <numFmt numFmtId="211" formatCode="#,##0.000000000"/>
    <numFmt numFmtId="212" formatCode="#,##0.00000000000"/>
    <numFmt numFmtId="213" formatCode="#,##0.000000000000"/>
    <numFmt numFmtId="214" formatCode="#,##0.0000000000000"/>
    <numFmt numFmtId="215" formatCode="#,##0.00000000000000"/>
    <numFmt numFmtId="216" formatCode="#,##0.000000000000000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2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202" fontId="5" fillId="33" borderId="0" xfId="0" applyNumberFormat="1" applyFont="1" applyFill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95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0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11" fillId="33" borderId="0" xfId="0" applyNumberFormat="1" applyFont="1" applyFill="1" applyBorder="1" applyAlignment="1" applyProtection="1">
      <alignment horizontal="right"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11" fillId="33" borderId="11" xfId="0" applyNumberFormat="1" applyFont="1" applyFill="1" applyBorder="1" applyAlignment="1" applyProtection="1">
      <alignment horizontal="right"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14" fontId="0" fillId="33" borderId="0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197" fontId="3" fillId="33" borderId="12" xfId="0" applyNumberFormat="1" applyFont="1" applyFill="1" applyBorder="1" applyAlignment="1" applyProtection="1">
      <alignment horizontal="center"/>
      <protection locked="0"/>
    </xf>
    <xf numFmtId="197" fontId="3" fillId="33" borderId="13" xfId="0" applyNumberFormat="1" applyFont="1" applyFill="1" applyBorder="1" applyAlignment="1" applyProtection="1">
      <alignment horizontal="center" wrapText="1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3" fontId="3" fillId="33" borderId="15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6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" fontId="3" fillId="33" borderId="14" xfId="0" applyNumberFormat="1" applyFont="1" applyFill="1" applyBorder="1" applyAlignment="1" applyProtection="1">
      <alignment horizontal="center"/>
      <protection locked="0"/>
    </xf>
    <xf numFmtId="195" fontId="3" fillId="33" borderId="17" xfId="0" applyNumberFormat="1" applyFont="1" applyFill="1" applyBorder="1" applyAlignment="1" applyProtection="1">
      <alignment horizontal="left"/>
      <protection locked="0"/>
    </xf>
    <xf numFmtId="195" fontId="2" fillId="33" borderId="10" xfId="0" applyNumberFormat="1" applyFont="1" applyFill="1" applyBorder="1" applyAlignment="1" applyProtection="1">
      <alignment horizontal="center"/>
      <protection locked="0"/>
    </xf>
    <xf numFmtId="195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7" xfId="0" applyNumberFormat="1" applyFont="1" applyFill="1" applyBorder="1" applyAlignment="1" applyProtection="1">
      <alignment horizontal="right"/>
      <protection locked="0"/>
    </xf>
    <xf numFmtId="3" fontId="11" fillId="33" borderId="18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/>
      <protection locked="0"/>
    </xf>
    <xf numFmtId="3" fontId="11" fillId="33" borderId="19" xfId="0" applyNumberFormat="1" applyFont="1" applyFill="1" applyBorder="1" applyAlignment="1" applyProtection="1">
      <alignment horizontal="right"/>
      <protection locked="0"/>
    </xf>
    <xf numFmtId="3" fontId="3" fillId="33" borderId="18" xfId="0" applyNumberFormat="1" applyFont="1" applyFill="1" applyBorder="1" applyAlignment="1" applyProtection="1">
      <alignment horizontal="right"/>
      <protection locked="0"/>
    </xf>
    <xf numFmtId="3" fontId="2" fillId="33" borderId="19" xfId="0" applyNumberFormat="1" applyFont="1" applyFill="1" applyBorder="1" applyAlignment="1" applyProtection="1">
      <alignment horizontal="right"/>
      <protection locked="0"/>
    </xf>
    <xf numFmtId="3" fontId="3" fillId="33" borderId="15" xfId="0" applyNumberFormat="1" applyFont="1" applyFill="1" applyBorder="1" applyAlignment="1" applyProtection="1">
      <alignment horizontal="righ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3" fillId="33" borderId="16" xfId="0" applyNumberFormat="1" applyFont="1" applyFill="1" applyBorder="1" applyAlignment="1" applyProtection="1">
      <alignment horizontal="right"/>
      <protection locked="0"/>
    </xf>
    <xf numFmtId="3" fontId="11" fillId="33" borderId="0" xfId="0" applyNumberFormat="1" applyFont="1" applyFill="1" applyBorder="1" applyAlignment="1" applyProtection="1">
      <alignment/>
      <protection locked="0"/>
    </xf>
    <xf numFmtId="3" fontId="10" fillId="33" borderId="10" xfId="0" applyNumberFormat="1" applyFont="1" applyFill="1" applyBorder="1" applyAlignment="1" applyProtection="1">
      <alignment horizontal="right"/>
      <protection locked="0"/>
    </xf>
    <xf numFmtId="3" fontId="10" fillId="33" borderId="13" xfId="0" applyNumberFormat="1" applyFont="1" applyFill="1" applyBorder="1" applyAlignment="1" applyProtection="1">
      <alignment horizontal="right"/>
      <protection locked="0"/>
    </xf>
    <xf numFmtId="3" fontId="10" fillId="33" borderId="16" xfId="0" applyNumberFormat="1" applyFont="1" applyFill="1" applyBorder="1" applyAlignment="1" applyProtection="1">
      <alignment horizontal="right"/>
      <protection locked="0"/>
    </xf>
    <xf numFmtId="3" fontId="10" fillId="33" borderId="14" xfId="0" applyNumberFormat="1" applyFont="1" applyFill="1" applyBorder="1" applyAlignment="1" applyProtection="1">
      <alignment horizontal="right"/>
      <protection locked="0"/>
    </xf>
    <xf numFmtId="195" fontId="10" fillId="33" borderId="10" xfId="0" applyNumberFormat="1" applyFont="1" applyFill="1" applyBorder="1" applyAlignment="1" applyProtection="1">
      <alignment horizontal="left" wrapText="1" indent="1"/>
      <protection locked="0"/>
    </xf>
    <xf numFmtId="195" fontId="10" fillId="33" borderId="13" xfId="0" applyNumberFormat="1" applyFont="1" applyFill="1" applyBorder="1" applyAlignment="1" applyProtection="1">
      <alignment horizontal="left" wrapText="1" indent="1"/>
      <protection locked="0"/>
    </xf>
    <xf numFmtId="195" fontId="3" fillId="33" borderId="0" xfId="0" applyNumberFormat="1" applyFont="1" applyFill="1" applyBorder="1" applyAlignment="1" applyProtection="1">
      <alignment horizontal="left"/>
      <protection locked="0"/>
    </xf>
    <xf numFmtId="195" fontId="8" fillId="33" borderId="15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2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7" xfId="0" applyNumberFormat="1" applyFont="1" applyFill="1" applyBorder="1" applyAlignment="1" applyProtection="1">
      <alignment/>
      <protection locked="0"/>
    </xf>
    <xf numFmtId="3" fontId="8" fillId="33" borderId="21" xfId="0" applyNumberFormat="1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/>
      <protection locked="0"/>
    </xf>
    <xf numFmtId="3" fontId="6" fillId="33" borderId="13" xfId="0" applyNumberFormat="1" applyFont="1" applyFill="1" applyBorder="1" applyAlignment="1" applyProtection="1">
      <alignment/>
      <protection locked="0"/>
    </xf>
    <xf numFmtId="3" fontId="6" fillId="33" borderId="22" xfId="0" applyNumberFormat="1" applyFont="1" applyFill="1" applyBorder="1" applyAlignment="1" applyProtection="1">
      <alignment/>
      <protection locked="0"/>
    </xf>
    <xf numFmtId="3" fontId="8" fillId="33" borderId="14" xfId="0" applyNumberFormat="1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/>
      <protection locked="0"/>
    </xf>
    <xf numFmtId="3" fontId="6" fillId="33" borderId="14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3" fontId="3" fillId="33" borderId="16" xfId="0" applyNumberFormat="1" applyFont="1" applyFill="1" applyBorder="1" applyAlignment="1" applyProtection="1">
      <alignment/>
      <protection locked="0"/>
    </xf>
    <xf numFmtId="195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3" fontId="3" fillId="33" borderId="17" xfId="0" applyNumberFormat="1" applyFont="1" applyFill="1" applyBorder="1" applyAlignment="1" applyProtection="1">
      <alignment horizontal="center"/>
      <protection locked="0"/>
    </xf>
    <xf numFmtId="3" fontId="3" fillId="33" borderId="18" xfId="0" applyNumberFormat="1" applyFont="1" applyFill="1" applyBorder="1" applyAlignment="1" applyProtection="1">
      <alignment horizontal="center"/>
      <protection locked="0"/>
    </xf>
    <xf numFmtId="197" fontId="3" fillId="33" borderId="12" xfId="0" applyNumberFormat="1" applyFont="1" applyFill="1" applyBorder="1" applyAlignment="1" applyProtection="1">
      <alignment horizontal="center"/>
      <protection locked="0"/>
    </xf>
    <xf numFmtId="197" fontId="3" fillId="33" borderId="23" xfId="0" applyNumberFormat="1" applyFont="1" applyFill="1" applyBorder="1" applyAlignment="1" applyProtection="1">
      <alignment horizontal="center"/>
      <protection locked="0"/>
    </xf>
    <xf numFmtId="197" fontId="3" fillId="33" borderId="13" xfId="0" applyNumberFormat="1" applyFont="1" applyFill="1" applyBorder="1" applyAlignment="1" applyProtection="1">
      <alignment horizontal="center" wrapText="1"/>
      <protection locked="0"/>
    </xf>
    <xf numFmtId="197" fontId="3" fillId="33" borderId="19" xfId="0" applyNumberFormat="1" applyFont="1" applyFill="1" applyBorder="1" applyAlignment="1" applyProtection="1">
      <alignment horizontal="center" wrapText="1"/>
      <protection locked="0"/>
    </xf>
    <xf numFmtId="197" fontId="3" fillId="33" borderId="13" xfId="0" applyNumberFormat="1" applyFont="1" applyFill="1" applyBorder="1" applyAlignment="1" applyProtection="1">
      <alignment horizontal="center"/>
      <protection locked="0"/>
    </xf>
    <xf numFmtId="197" fontId="3" fillId="33" borderId="1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2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421875" style="12" customWidth="1"/>
    <col min="2" max="2" width="57.28125" style="12" customWidth="1"/>
    <col min="3" max="3" width="18.7109375" style="16" customWidth="1"/>
    <col min="4" max="4" width="5.421875" style="16" customWidth="1"/>
    <col min="5" max="5" width="21.00390625" style="16" customWidth="1"/>
    <col min="6" max="6" width="3.140625" style="16" customWidth="1"/>
    <col min="7" max="7" width="19.28125" style="16" hidden="1" customWidth="1"/>
    <col min="8" max="8" width="4.140625" style="16" hidden="1" customWidth="1"/>
    <col min="9" max="9" width="22.7109375" style="16" hidden="1" customWidth="1"/>
    <col min="10" max="10" width="23.7109375" style="16" customWidth="1"/>
    <col min="11" max="11" width="2.140625" style="12" customWidth="1"/>
    <col min="12" max="12" width="21.140625" style="12" customWidth="1"/>
    <col min="13" max="13" width="3.140625" style="12" customWidth="1"/>
    <col min="14" max="16384" width="11.421875" style="12" customWidth="1"/>
  </cols>
  <sheetData>
    <row r="1" spans="2:4" ht="15.75" customHeight="1">
      <c r="B1" s="29" t="s">
        <v>25</v>
      </c>
      <c r="C1" s="12"/>
      <c r="D1" s="12"/>
    </row>
    <row r="2" spans="2:4" ht="15.75" customHeight="1">
      <c r="B2" s="30" t="s">
        <v>13</v>
      </c>
      <c r="C2" s="12"/>
      <c r="D2" s="12"/>
    </row>
    <row r="3" spans="2:4" ht="15.75" customHeight="1">
      <c r="B3" s="31" t="s">
        <v>26</v>
      </c>
      <c r="C3" s="12"/>
      <c r="D3" s="12"/>
    </row>
    <row r="4" spans="2:4" ht="12.75">
      <c r="B4" s="6"/>
      <c r="C4" s="12"/>
      <c r="D4" s="12"/>
    </row>
    <row r="5" spans="2:12" ht="18" customHeight="1">
      <c r="B5" s="33" t="s">
        <v>27</v>
      </c>
      <c r="C5" s="33"/>
      <c r="D5" s="33"/>
      <c r="E5" s="33"/>
      <c r="F5" s="33"/>
      <c r="G5" s="33"/>
      <c r="H5" s="33"/>
      <c r="I5" s="33"/>
      <c r="J5" s="33"/>
      <c r="K5" s="33"/>
      <c r="L5" s="32"/>
    </row>
    <row r="6" spans="2:12" s="17" customFormat="1" ht="15.75" customHeight="1">
      <c r="B6" s="34" t="s">
        <v>29</v>
      </c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2:12" s="17" customFormat="1" ht="15.75" customHeight="1">
      <c r="B7" s="90" t="s">
        <v>28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2" s="17" customFormat="1" ht="15.75" customHeight="1">
      <c r="B8" s="91" t="s">
        <v>8</v>
      </c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2:10" ht="12.75">
      <c r="B9" s="7"/>
      <c r="C9" s="7"/>
      <c r="D9" s="7"/>
      <c r="E9" s="7"/>
      <c r="F9" s="7"/>
      <c r="G9" s="7"/>
      <c r="H9" s="7"/>
      <c r="I9" s="7"/>
      <c r="J9" s="7"/>
    </row>
    <row r="10" spans="2:12" s="6" customFormat="1" ht="15.75" customHeight="1">
      <c r="B10" s="81" t="s">
        <v>6</v>
      </c>
      <c r="C10" s="84" t="s">
        <v>31</v>
      </c>
      <c r="D10" s="85"/>
      <c r="E10" s="85"/>
      <c r="F10" s="85"/>
      <c r="G10" s="85"/>
      <c r="H10" s="85"/>
      <c r="I10" s="85"/>
      <c r="J10" s="86"/>
      <c r="K10" s="35"/>
      <c r="L10" s="39" t="s">
        <v>5</v>
      </c>
    </row>
    <row r="11" spans="2:12" s="6" customFormat="1" ht="15.75" customHeight="1" thickBot="1">
      <c r="B11" s="82"/>
      <c r="C11" s="87"/>
      <c r="D11" s="88"/>
      <c r="E11" s="88"/>
      <c r="F11" s="88"/>
      <c r="G11" s="88"/>
      <c r="H11" s="88"/>
      <c r="I11" s="88"/>
      <c r="J11" s="89"/>
      <c r="K11" s="40"/>
      <c r="L11" s="41" t="s">
        <v>18</v>
      </c>
    </row>
    <row r="12" spans="2:12" s="6" customFormat="1" ht="15.75" customHeight="1" thickTop="1">
      <c r="B12" s="82"/>
      <c r="C12" s="94" t="s">
        <v>30</v>
      </c>
      <c r="D12" s="95"/>
      <c r="E12" s="94" t="s">
        <v>30</v>
      </c>
      <c r="F12" s="95"/>
      <c r="G12" s="96" t="s">
        <v>3</v>
      </c>
      <c r="H12" s="97"/>
      <c r="I12" s="36" t="s">
        <v>3</v>
      </c>
      <c r="J12" s="39" t="s">
        <v>30</v>
      </c>
      <c r="K12" s="35"/>
      <c r="L12" s="42" t="s">
        <v>14</v>
      </c>
    </row>
    <row r="13" spans="2:12" s="6" customFormat="1" ht="15.75" customHeight="1">
      <c r="B13" s="83"/>
      <c r="C13" s="92" t="s">
        <v>32</v>
      </c>
      <c r="D13" s="93"/>
      <c r="E13" s="100" t="s">
        <v>33</v>
      </c>
      <c r="F13" s="101"/>
      <c r="G13" s="98" t="s">
        <v>10</v>
      </c>
      <c r="H13" s="99"/>
      <c r="I13" s="37" t="s">
        <v>12</v>
      </c>
      <c r="J13" s="38" t="s">
        <v>0</v>
      </c>
      <c r="K13" s="35"/>
      <c r="L13" s="43">
        <v>2013</v>
      </c>
    </row>
    <row r="14" spans="2:12" ht="17.25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4" ht="17.25" customHeight="1">
      <c r="B15" s="44" t="s">
        <v>7</v>
      </c>
      <c r="C15" s="47">
        <v>7065.3395900000005</v>
      </c>
      <c r="D15" s="48"/>
      <c r="E15" s="47">
        <v>20371.79934</v>
      </c>
      <c r="F15" s="52"/>
      <c r="G15" s="19">
        <v>0</v>
      </c>
      <c r="H15" s="1"/>
      <c r="I15" s="19">
        <v>0</v>
      </c>
      <c r="J15" s="54">
        <f>+C15+E15+G15+I15</f>
        <v>27437.13893</v>
      </c>
      <c r="K15" s="1"/>
      <c r="L15" s="54">
        <v>18034.518180000003</v>
      </c>
      <c r="M15" s="57"/>
      <c r="N15" s="13"/>
    </row>
    <row r="16" spans="2:17" ht="17.25" customHeight="1">
      <c r="B16" s="45"/>
      <c r="C16" s="11"/>
      <c r="D16" s="49"/>
      <c r="E16" s="11"/>
      <c r="F16" s="49"/>
      <c r="G16" s="11"/>
      <c r="H16" s="10"/>
      <c r="I16" s="11"/>
      <c r="J16" s="55"/>
      <c r="K16" s="1"/>
      <c r="L16" s="55"/>
      <c r="Q16" s="13"/>
    </row>
    <row r="17" spans="2:15" ht="17.25" customHeight="1">
      <c r="B17" s="46" t="s">
        <v>1</v>
      </c>
      <c r="C17" s="19">
        <v>0</v>
      </c>
      <c r="D17" s="21"/>
      <c r="E17" s="19">
        <v>0</v>
      </c>
      <c r="F17" s="50"/>
      <c r="G17" s="19">
        <v>0</v>
      </c>
      <c r="H17" s="1"/>
      <c r="I17" s="19">
        <v>0</v>
      </c>
      <c r="J17" s="56">
        <f>+C17+E17+G17+I17</f>
        <v>0</v>
      </c>
      <c r="K17" s="1"/>
      <c r="L17" s="56">
        <v>0</v>
      </c>
      <c r="N17" s="20"/>
      <c r="O17" s="20"/>
    </row>
    <row r="18" spans="2:12" ht="17.25" customHeight="1">
      <c r="B18" s="45"/>
      <c r="C18" s="11"/>
      <c r="D18" s="49"/>
      <c r="E18" s="11"/>
      <c r="F18" s="49"/>
      <c r="G18" s="11"/>
      <c r="H18" s="10"/>
      <c r="I18" s="11"/>
      <c r="J18" s="55"/>
      <c r="K18" s="1"/>
      <c r="L18" s="55"/>
    </row>
    <row r="19" spans="2:14" ht="17.25" customHeight="1">
      <c r="B19" s="46" t="s">
        <v>2</v>
      </c>
      <c r="C19" s="19">
        <v>-1335.4046</v>
      </c>
      <c r="D19" s="21" t="s">
        <v>9</v>
      </c>
      <c r="E19" s="19">
        <v>12685.77807</v>
      </c>
      <c r="F19" s="50"/>
      <c r="G19" s="19">
        <v>0</v>
      </c>
      <c r="H19" s="18" t="s">
        <v>11</v>
      </c>
      <c r="I19" s="19">
        <v>0</v>
      </c>
      <c r="J19" s="56">
        <f>+C19+E19+G19+I19</f>
        <v>11350.37347</v>
      </c>
      <c r="K19" s="1"/>
      <c r="L19" s="56">
        <v>30010.52821</v>
      </c>
      <c r="N19" s="20"/>
    </row>
    <row r="20" spans="2:12" ht="17.25" customHeight="1">
      <c r="B20" s="45"/>
      <c r="C20" s="11"/>
      <c r="D20" s="49"/>
      <c r="E20" s="11"/>
      <c r="F20" s="49"/>
      <c r="G20" s="11"/>
      <c r="H20" s="10"/>
      <c r="I20" s="11"/>
      <c r="J20" s="55"/>
      <c r="K20" s="1"/>
      <c r="L20" s="55"/>
    </row>
    <row r="21" spans="2:14" ht="17.25" customHeight="1">
      <c r="B21" s="46" t="s">
        <v>34</v>
      </c>
      <c r="C21" s="19">
        <f>SUM(C22:C23)</f>
        <v>777014.7735299999</v>
      </c>
      <c r="D21" s="50"/>
      <c r="E21" s="19">
        <f>SUM(E22:E23)</f>
        <v>451301.29842</v>
      </c>
      <c r="F21" s="50"/>
      <c r="G21" s="19">
        <f>SUM(G22:G23)</f>
        <v>0</v>
      </c>
      <c r="H21" s="1"/>
      <c r="I21" s="19">
        <f>SUM(I22:I23)</f>
        <v>0</v>
      </c>
      <c r="J21" s="56">
        <f>SUM(J22:J23)</f>
        <v>1228316.0719499998</v>
      </c>
      <c r="K21" s="1"/>
      <c r="L21" s="56">
        <f>+L22+L23</f>
        <v>42255.98744</v>
      </c>
      <c r="M21" s="57"/>
      <c r="N21" s="20"/>
    </row>
    <row r="22" spans="2:13" ht="16.5" customHeight="1">
      <c r="B22" s="62" t="s">
        <v>1</v>
      </c>
      <c r="C22" s="58">
        <f>734758.78609+42255.98744</f>
        <v>777014.7735299999</v>
      </c>
      <c r="D22" s="21" t="s">
        <v>15</v>
      </c>
      <c r="E22" s="58">
        <v>451301.29842</v>
      </c>
      <c r="F22" s="21" t="s">
        <v>16</v>
      </c>
      <c r="G22" s="14">
        <v>0</v>
      </c>
      <c r="H22" s="15"/>
      <c r="I22" s="14">
        <v>0</v>
      </c>
      <c r="J22" s="60">
        <f>+C22+E22+G22+I22</f>
        <v>1228316.0719499998</v>
      </c>
      <c r="K22" s="1"/>
      <c r="L22" s="60">
        <v>0</v>
      </c>
      <c r="M22" s="57"/>
    </row>
    <row r="23" spans="2:13" ht="16.5" customHeight="1" thickBot="1">
      <c r="B23" s="63" t="s">
        <v>7</v>
      </c>
      <c r="C23" s="59">
        <v>0</v>
      </c>
      <c r="D23" s="51"/>
      <c r="E23" s="59">
        <v>0</v>
      </c>
      <c r="F23" s="53"/>
      <c r="G23" s="14">
        <v>0</v>
      </c>
      <c r="H23" s="15"/>
      <c r="I23" s="14">
        <v>0</v>
      </c>
      <c r="J23" s="61">
        <f>+C23+E23+G23+I23</f>
        <v>0</v>
      </c>
      <c r="K23" s="1"/>
      <c r="L23" s="61">
        <v>42255.98744</v>
      </c>
      <c r="M23" s="57" t="s">
        <v>17</v>
      </c>
    </row>
    <row r="24" spans="2:12" s="6" customFormat="1" ht="17.25" customHeight="1" thickTop="1">
      <c r="B24" s="64"/>
      <c r="C24" s="67"/>
      <c r="D24" s="67"/>
      <c r="E24" s="67"/>
      <c r="F24" s="67"/>
      <c r="G24" s="68"/>
      <c r="H24" s="68"/>
      <c r="I24" s="68"/>
      <c r="J24" s="69"/>
      <c r="K24" s="1"/>
      <c r="L24" s="10"/>
    </row>
    <row r="25" spans="2:12" s="6" customFormat="1" ht="9.75" customHeight="1">
      <c r="B25" s="65"/>
      <c r="C25" s="70"/>
      <c r="D25" s="71"/>
      <c r="E25" s="70"/>
      <c r="F25" s="71"/>
      <c r="G25" s="70"/>
      <c r="H25" s="71"/>
      <c r="I25" s="70"/>
      <c r="J25" s="72"/>
      <c r="K25" s="22"/>
      <c r="L25" s="76"/>
    </row>
    <row r="26" spans="2:12" s="23" customFormat="1" ht="15.75">
      <c r="B26" s="79" t="s">
        <v>4</v>
      </c>
      <c r="C26" s="19">
        <f>+C15+C17+C19+C21</f>
        <v>782744.7085199999</v>
      </c>
      <c r="D26" s="1"/>
      <c r="E26" s="19">
        <f>+E15+E17+E19+E21</f>
        <v>484358.87583000003</v>
      </c>
      <c r="F26" s="1"/>
      <c r="G26" s="19">
        <f>+G15+G17+G19+G21</f>
        <v>0</v>
      </c>
      <c r="H26" s="1"/>
      <c r="I26" s="19">
        <f>+I15+I17+I19+I21</f>
        <v>0</v>
      </c>
      <c r="J26" s="80">
        <f>+J15+J17+J19+J21</f>
        <v>1267103.5843499997</v>
      </c>
      <c r="K26" s="1"/>
      <c r="L26" s="56">
        <f>+L15+L17+L19+L21</f>
        <v>90301.03383</v>
      </c>
    </row>
    <row r="27" spans="2:12" s="6" customFormat="1" ht="9.75" customHeight="1">
      <c r="B27" s="66"/>
      <c r="C27" s="73"/>
      <c r="D27" s="74"/>
      <c r="E27" s="73"/>
      <c r="F27" s="74"/>
      <c r="G27" s="73"/>
      <c r="H27" s="74"/>
      <c r="I27" s="73"/>
      <c r="J27" s="75"/>
      <c r="K27" s="22"/>
      <c r="L27" s="77"/>
    </row>
    <row r="28" spans="2:11" s="6" customFormat="1" ht="9.75" customHeight="1">
      <c r="B28" s="24"/>
      <c r="C28" s="2"/>
      <c r="D28" s="2"/>
      <c r="E28" s="2"/>
      <c r="F28" s="2"/>
      <c r="G28" s="2"/>
      <c r="H28" s="2"/>
      <c r="I28" s="2"/>
      <c r="J28" s="2"/>
      <c r="K28" s="1"/>
    </row>
    <row r="29" spans="2:10" ht="15" customHeight="1">
      <c r="B29" s="78" t="s">
        <v>19</v>
      </c>
      <c r="E29" s="3"/>
      <c r="F29" s="3"/>
      <c r="G29" s="3"/>
      <c r="H29" s="3"/>
      <c r="I29" s="3"/>
      <c r="J29" s="3"/>
    </row>
    <row r="30" spans="2:10" ht="15" customHeight="1">
      <c r="B30" s="78" t="s">
        <v>20</v>
      </c>
      <c r="C30" s="4"/>
      <c r="D30" s="4"/>
      <c r="E30" s="12"/>
      <c r="F30" s="12"/>
      <c r="G30" s="12"/>
      <c r="H30" s="12"/>
      <c r="I30" s="12"/>
      <c r="J30" s="5"/>
    </row>
    <row r="31" spans="2:10" ht="15" customHeight="1">
      <c r="B31" s="78" t="s">
        <v>21</v>
      </c>
      <c r="C31" s="4"/>
      <c r="D31" s="4"/>
      <c r="E31" s="12"/>
      <c r="F31" s="12"/>
      <c r="G31" s="12"/>
      <c r="H31" s="12"/>
      <c r="I31" s="12"/>
      <c r="J31" s="5"/>
    </row>
    <row r="32" spans="2:10" ht="15" customHeight="1">
      <c r="B32" s="78" t="s">
        <v>22</v>
      </c>
      <c r="C32" s="4"/>
      <c r="D32" s="4"/>
      <c r="E32" s="12"/>
      <c r="F32" s="12"/>
      <c r="G32" s="12"/>
      <c r="H32" s="12"/>
      <c r="I32" s="12"/>
      <c r="J32" s="5"/>
    </row>
    <row r="33" spans="2:10" ht="15" customHeight="1">
      <c r="B33" s="78" t="s">
        <v>23</v>
      </c>
      <c r="C33" s="4"/>
      <c r="D33" s="4"/>
      <c r="E33" s="12"/>
      <c r="F33" s="12"/>
      <c r="G33" s="12"/>
      <c r="H33" s="12"/>
      <c r="I33" s="12"/>
      <c r="J33" s="5"/>
    </row>
    <row r="34" spans="2:4" ht="15" customHeight="1">
      <c r="B34" s="78" t="s">
        <v>24</v>
      </c>
      <c r="C34" s="26"/>
      <c r="D34" s="26"/>
    </row>
    <row r="35" spans="5:10" ht="12.75">
      <c r="E35" s="27"/>
      <c r="F35" s="27"/>
      <c r="G35" s="27"/>
      <c r="H35" s="27"/>
      <c r="I35" s="27"/>
      <c r="J35" s="27"/>
    </row>
    <row r="36" spans="2:10" ht="14.25">
      <c r="B36" s="28"/>
      <c r="J36" s="27"/>
    </row>
    <row r="37" ht="15">
      <c r="B37" s="25"/>
    </row>
    <row r="38" spans="5:10" ht="15">
      <c r="E38" s="4"/>
      <c r="F38" s="4"/>
      <c r="G38" s="4"/>
      <c r="H38" s="4"/>
      <c r="I38" s="4"/>
      <c r="J38" s="4"/>
    </row>
    <row r="39" spans="5:10" ht="15">
      <c r="E39" s="4"/>
      <c r="F39" s="4"/>
      <c r="G39" s="4"/>
      <c r="H39" s="4"/>
      <c r="I39" s="4"/>
      <c r="J39" s="4"/>
    </row>
    <row r="40" spans="5:10" ht="15">
      <c r="E40" s="4"/>
      <c r="F40" s="4"/>
      <c r="G40" s="4"/>
      <c r="H40" s="4"/>
      <c r="I40" s="4"/>
      <c r="J40" s="4"/>
    </row>
    <row r="42" spans="5:10" ht="15">
      <c r="E42" s="4"/>
      <c r="F42" s="4"/>
      <c r="G42" s="4"/>
      <c r="H42" s="4"/>
      <c r="I42" s="4"/>
      <c r="J42" s="4"/>
    </row>
  </sheetData>
  <sheetProtection/>
  <mergeCells count="10">
    <mergeCell ref="B10:B13"/>
    <mergeCell ref="C10:J11"/>
    <mergeCell ref="B7:L7"/>
    <mergeCell ref="B8:L8"/>
    <mergeCell ref="C13:D13"/>
    <mergeCell ref="C12:D12"/>
    <mergeCell ref="G12:H12"/>
    <mergeCell ref="G13:H13"/>
    <mergeCell ref="E12:F12"/>
    <mergeCell ref="E13:F1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7" r:id="rId1"/>
  <ignoredErrors>
    <ignoredError sqref="C21:C22 J25 I21 I26:L27 J15:J23 G26:G27 G21 L21 E21 C26:E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Lenovo User</cp:lastModifiedBy>
  <cp:lastPrinted>2013-07-19T16:26:12Z</cp:lastPrinted>
  <dcterms:created xsi:type="dcterms:W3CDTF">2001-07-04T16:14:06Z</dcterms:created>
  <dcterms:modified xsi:type="dcterms:W3CDTF">2013-07-19T17:11:41Z</dcterms:modified>
  <cp:category/>
  <cp:version/>
  <cp:contentType/>
  <cp:contentStatus/>
</cp:coreProperties>
</file>