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tabRatio="602" activeTab="0"/>
  </bookViews>
  <sheets>
    <sheet name="Jun 2005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'Jun 2005'!#REF!</definedName>
    <definedName name="A_impresión_IM">#REF!</definedName>
    <definedName name="_xlnm.Print_Area" localSheetId="0">'Jun 2005'!$A$14:$K$135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'Jun 2005'!$4:$13</definedName>
  </definedNames>
  <calcPr fullCalcOnLoad="1"/>
</workbook>
</file>

<file path=xl/sharedStrings.xml><?xml version="1.0" encoding="utf-8"?>
<sst xmlns="http://schemas.openxmlformats.org/spreadsheetml/2006/main" count="636" uniqueCount="101">
  <si>
    <t>T O T A L</t>
  </si>
  <si>
    <t>AMT.</t>
  </si>
  <si>
    <t>INT.</t>
  </si>
  <si>
    <t>TOTAL</t>
  </si>
  <si>
    <t>DEUDA PUBLICA INTERNA DE MEDIANO Y LARGO PLAZO</t>
  </si>
  <si>
    <t>3_/</t>
  </si>
  <si>
    <t>(En Miles de US$)</t>
  </si>
  <si>
    <t>2_/</t>
  </si>
  <si>
    <t>Plazo</t>
  </si>
  <si>
    <t>Tipo de Tasa</t>
  </si>
  <si>
    <t>Tasa de</t>
  </si>
  <si>
    <t>Saldo</t>
  </si>
  <si>
    <t>Moneda</t>
  </si>
  <si>
    <t>1_/</t>
  </si>
  <si>
    <t>de Interés</t>
  </si>
  <si>
    <t>Spread</t>
  </si>
  <si>
    <t>Interés (%)</t>
  </si>
  <si>
    <t>Adeudado</t>
  </si>
  <si>
    <t>US$</t>
  </si>
  <si>
    <t>Fija</t>
  </si>
  <si>
    <t>0</t>
  </si>
  <si>
    <t>1 A</t>
  </si>
  <si>
    <t>2 A</t>
  </si>
  <si>
    <t>3 A</t>
  </si>
  <si>
    <t>4 A</t>
  </si>
  <si>
    <t>7 A</t>
  </si>
  <si>
    <t>Y</t>
  </si>
  <si>
    <t>8 A</t>
  </si>
  <si>
    <t>10 A</t>
  </si>
  <si>
    <t>Libor a 6 meses para US$</t>
  </si>
  <si>
    <t>Variable</t>
  </si>
  <si>
    <t>BONOS</t>
  </si>
  <si>
    <t>Banco de la Nación</t>
  </si>
  <si>
    <t>S/.</t>
  </si>
  <si>
    <t>Banco Central de Reserva del Perú</t>
  </si>
  <si>
    <t>Cavali</t>
  </si>
  <si>
    <t>Corporación Financiera de Desarrollo</t>
  </si>
  <si>
    <t>TIPMEX</t>
  </si>
  <si>
    <t>4_/</t>
  </si>
  <si>
    <t>Instituto Peruano de Seguridad Social</t>
  </si>
  <si>
    <t>Superintendencia Nacional de Administración Tributaria</t>
  </si>
  <si>
    <t xml:space="preserve"> 3_/   Incluye crédito atendido por la F.A.P. con sus recursos propios.</t>
  </si>
  <si>
    <t>5_/</t>
  </si>
  <si>
    <t>POR TIPO DE DEUDA Y ACREEDORES</t>
  </si>
  <si>
    <t>Acreedores /</t>
  </si>
  <si>
    <t>Tipo de Deuda /</t>
  </si>
  <si>
    <t xml:space="preserve"> 5_/   Deuda asumida.</t>
  </si>
  <si>
    <t>6_/</t>
  </si>
  <si>
    <t>7_/</t>
  </si>
  <si>
    <t xml:space="preserve"> 1_/   Es el tiempo para la cancelación del préstamo.</t>
  </si>
  <si>
    <t xml:space="preserve"> 4_/   Crédito revolvente.</t>
  </si>
  <si>
    <t xml:space="preserve"> 6_/   Deuda pendiente de negociación.</t>
  </si>
  <si>
    <t>Tasa de interés legal</t>
  </si>
  <si>
    <t>Tasa Efectiva en Moneda Nacional</t>
  </si>
  <si>
    <t>Tasa Moneda Nacional</t>
  </si>
  <si>
    <t xml:space="preserve"> 7_/   Se cancela con canje de cartera de créditos.</t>
  </si>
  <si>
    <t xml:space="preserve"> 8_/   Se incluye deuda de FONAVI que está pendiente de pago.</t>
  </si>
  <si>
    <t>Monto del Préstamo</t>
  </si>
  <si>
    <t>y/o Emisión</t>
  </si>
  <si>
    <t>(Moneda Original)</t>
  </si>
  <si>
    <t>YEN</t>
  </si>
  <si>
    <t>Fondo Hipotecario de Promoción de la Vivienda - FONDO MIVIVIENDA</t>
  </si>
  <si>
    <t>6 A</t>
  </si>
  <si>
    <t>9 A</t>
  </si>
  <si>
    <t>5 A</t>
  </si>
  <si>
    <t>Banco Industrial del Perú</t>
  </si>
  <si>
    <t>Prime a 6 meses para US$</t>
  </si>
  <si>
    <t>11 A</t>
  </si>
  <si>
    <t>MINISTERIO DE ECONOMÍA Y FINANZAS</t>
  </si>
  <si>
    <t>DIRECCIÓN NACIONAL DEL ENDEUDAMIENTO PUBLICO</t>
  </si>
  <si>
    <t>DIRECCIÓN DE CONTROL Y ADMINISTRACIÓN DE ENDEUDAMIENTO</t>
  </si>
  <si>
    <t>PROYECCIÓN</t>
  </si>
  <si>
    <t>CRÉDITOS</t>
  </si>
  <si>
    <t>TIPMN 360 días</t>
  </si>
  <si>
    <t>TIPMN 180 días</t>
  </si>
  <si>
    <t xml:space="preserve"> 2_/   No incluye obligaciones de la OFICINA DE NORMALIZACIÓN PREVISIONAL</t>
  </si>
  <si>
    <t>11 M</t>
  </si>
  <si>
    <t>7 M</t>
  </si>
  <si>
    <t>14 A</t>
  </si>
  <si>
    <t>19 A</t>
  </si>
  <si>
    <t>7.97% + VAC</t>
  </si>
  <si>
    <t>6.70% + VAC</t>
  </si>
  <si>
    <t>5.79% + VAC</t>
  </si>
  <si>
    <t>5.80% + VAC</t>
  </si>
  <si>
    <t>5.90% + VAC</t>
  </si>
  <si>
    <t>6.84% + VAC</t>
  </si>
  <si>
    <t>7.40% + VAC</t>
  </si>
  <si>
    <t>6.8399% + VAC</t>
  </si>
  <si>
    <t>10 M</t>
  </si>
  <si>
    <t>EJECUCIÓN  DE  SERVICIO      9_/</t>
  </si>
  <si>
    <t xml:space="preserve"> 9_/  En la Ejecución del Servicio no se incluyen los Canjes de Deuda y Aplicación de Utilidades.</t>
  </si>
  <si>
    <t>I  TRIMESTRE 2005</t>
  </si>
  <si>
    <t>II  TRIMESTRE 2005</t>
  </si>
  <si>
    <t>III  TRIMESTRE 2005</t>
  </si>
  <si>
    <t>IV  TRIMESTRE 2005</t>
  </si>
  <si>
    <t>TOTAL  2005</t>
  </si>
  <si>
    <t>7.39% + VAC</t>
  </si>
  <si>
    <t>30 A</t>
  </si>
  <si>
    <t>SALDO DE DEUDA AL 30.06.2005 Y PERFIL DEL SERVICIO DE DEUDA     *_/</t>
  </si>
  <si>
    <t xml:space="preserve"> *_/    Información recogida al 30.06.2005</t>
  </si>
  <si>
    <t>JUL - DIC 2005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</si>
</sst>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 &quot;\ #,##0_);\(&quot;S/. &quot;\ #,##0\)"/>
    <numFmt numFmtId="165" formatCode="&quot;S/. &quot;\ #,##0_);[Red]\(&quot;S/. &quot;\ #,##0\)"/>
    <numFmt numFmtId="166" formatCode="&quot;S/. &quot;\ #,##0.00_);\(&quot;S/. &quot;\ #,##0.00\)"/>
    <numFmt numFmtId="167" formatCode="&quot;S/. &quot;\ #,##0.00_);[Red]\(&quot;S/. &quot;\ #,##0.00\)"/>
    <numFmt numFmtId="168" formatCode="_(&quot;S/. &quot;\ * #,##0_);_(&quot;S/. &quot;\ * \(#,##0\);_(&quot;S/. &quot;\ * &quot;-&quot;_);_(@_)"/>
    <numFmt numFmtId="169" formatCode="_(&quot;S/. &quot;\ * #,##0.00_);_(&quot;S/. &quot;\ * \(#,##0.00\);_(&quot;S/. &quot;\ 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(&quot;N$&quot;* #,##0_);_(&quot;N$&quot;* \(#,##0\);_(&quot;N$&quot;* &quot;-&quot;_);_(@_)"/>
    <numFmt numFmtId="179" formatCode="_(&quot;N$&quot;* #,##0.00_);_(&quot;N$&quot;* \(#,##0.00\);_(&quot;N$&quot;* &quot;-&quot;??_);_(@_)"/>
    <numFmt numFmtId="180" formatCode="0.0000"/>
    <numFmt numFmtId="181" formatCode="0.0"/>
    <numFmt numFmtId="182" formatCode="#,##0.0"/>
    <numFmt numFmtId="183" formatCode="0.000"/>
    <numFmt numFmtId="184" formatCode="#,##0.0000000000000"/>
    <numFmt numFmtId="185" formatCode="0.00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\-mmm\-yyyy"/>
    <numFmt numFmtId="200" formatCode="#,##0.00000000000"/>
    <numFmt numFmtId="201" formatCode="#,##0.0000000000"/>
    <numFmt numFmtId="202" formatCode="#,##0.000000000000"/>
    <numFmt numFmtId="203" formatCode="#,##0.00000000000000"/>
    <numFmt numFmtId="204" formatCode="#,##0.000000000000000"/>
    <numFmt numFmtId="205" formatCode="#,##0.0000000000000000"/>
    <numFmt numFmtId="206" formatCode="[$-280A]dddd\,\ dd&quot; de &quot;mmmm&quot; de &quot;yyyy"/>
  </numFmts>
  <fonts count="2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color indexed="18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b/>
      <i/>
      <sz val="13"/>
      <color indexed="18"/>
      <name val="Arial"/>
      <family val="2"/>
    </font>
    <font>
      <b/>
      <sz val="13"/>
      <name val="Arial"/>
      <family val="2"/>
    </font>
    <font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182" fontId="0" fillId="0" borderId="0" xfId="0" applyNumberFormat="1" applyAlignment="1">
      <alignment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182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left"/>
      <protection/>
    </xf>
    <xf numFmtId="182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vertical="center"/>
      <protection/>
    </xf>
    <xf numFmtId="18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18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82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2" borderId="1" xfId="0" applyFont="1" applyFill="1" applyBorder="1" applyAlignment="1" applyProtection="1">
      <alignment horizontal="center" vertical="center"/>
      <protection/>
    </xf>
    <xf numFmtId="182" fontId="20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1" xfId="0" applyFont="1" applyFill="1" applyBorder="1" applyAlignment="1" applyProtection="1">
      <alignment horizontal="right" vertical="center"/>
      <protection/>
    </xf>
    <xf numFmtId="2" fontId="20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182" fontId="20" fillId="2" borderId="0" xfId="0" applyNumberFormat="1" applyFont="1" applyFill="1" applyBorder="1" applyAlignment="1" applyProtection="1">
      <alignment horizontal="center" vertical="center"/>
      <protection/>
    </xf>
    <xf numFmtId="2" fontId="20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2" xfId="0" applyFont="1" applyFill="1" applyBorder="1" applyAlignment="1" applyProtection="1">
      <alignment horizontal="center" vertical="center"/>
      <protection/>
    </xf>
    <xf numFmtId="182" fontId="20" fillId="2" borderId="2" xfId="0" applyNumberFormat="1" applyFont="1" applyFill="1" applyBorder="1" applyAlignment="1" applyProtection="1">
      <alignment horizontal="center" vertical="center"/>
      <protection/>
    </xf>
    <xf numFmtId="2" fontId="20" fillId="2" borderId="2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vertical="center"/>
    </xf>
    <xf numFmtId="18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Fill="1" applyBorder="1" applyAlignment="1" applyProtection="1">
      <alignment/>
      <protection/>
    </xf>
    <xf numFmtId="182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2" fontId="20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vertical="center"/>
      <protection/>
    </xf>
    <xf numFmtId="182" fontId="16" fillId="0" borderId="3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 applyProtection="1">
      <alignment horizontal="right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 applyProtection="1">
      <alignment vertical="center"/>
      <protection/>
    </xf>
    <xf numFmtId="3" fontId="21" fillId="0" borderId="3" xfId="0" applyNumberFormat="1" applyFont="1" applyBorder="1" applyAlignment="1" applyProtection="1">
      <alignment vertical="center"/>
      <protection/>
    </xf>
    <xf numFmtId="3" fontId="16" fillId="0" borderId="3" xfId="0" applyNumberFormat="1" applyFont="1" applyBorder="1" applyAlignment="1" applyProtection="1">
      <alignment vertical="center"/>
      <protection/>
    </xf>
    <xf numFmtId="3" fontId="14" fillId="0" borderId="4" xfId="0" applyNumberFormat="1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horizontal="right"/>
      <protection/>
    </xf>
    <xf numFmtId="3" fontId="21" fillId="0" borderId="5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>
      <alignment/>
    </xf>
    <xf numFmtId="1" fontId="14" fillId="0" borderId="4" xfId="25" applyNumberFormat="1" applyFont="1" applyBorder="1" applyAlignment="1">
      <alignment horizontal="center"/>
      <protection/>
    </xf>
    <xf numFmtId="49" fontId="14" fillId="0" borderId="4" xfId="25" applyNumberFormat="1" applyFont="1" applyFill="1" applyBorder="1" applyAlignment="1" applyProtection="1">
      <alignment horizontal="right"/>
      <protection/>
    </xf>
    <xf numFmtId="0" fontId="14" fillId="0" borderId="4" xfId="25" applyNumberFormat="1" applyFont="1" applyFill="1" applyBorder="1" applyAlignment="1" applyProtection="1">
      <alignment horizontal="center"/>
      <protection/>
    </xf>
    <xf numFmtId="2" fontId="14" fillId="0" borderId="4" xfId="25" applyNumberFormat="1" applyFont="1" applyFill="1" applyBorder="1" applyAlignment="1" applyProtection="1">
      <alignment/>
      <protection/>
    </xf>
    <xf numFmtId="0" fontId="16" fillId="0" borderId="4" xfId="0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/>
      <protection/>
    </xf>
    <xf numFmtId="3" fontId="14" fillId="0" borderId="4" xfId="22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/>
    </xf>
    <xf numFmtId="2" fontId="14" fillId="0" borderId="4" xfId="25" applyNumberFormat="1" applyFont="1" applyFill="1" applyBorder="1" applyAlignment="1" applyProtection="1">
      <alignment horizontal="center"/>
      <protection/>
    </xf>
    <xf numFmtId="0" fontId="21" fillId="0" borderId="5" xfId="0" applyFont="1" applyBorder="1" applyAlignment="1" applyProtection="1">
      <alignment horizontal="right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horizontal="right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1" fontId="14" fillId="0" borderId="4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14" fillId="0" borderId="4" xfId="26" applyNumberFormat="1" applyFont="1" applyFill="1" applyBorder="1" applyAlignment="1" applyProtection="1">
      <alignment horizontal="right"/>
      <protection/>
    </xf>
    <xf numFmtId="0" fontId="14" fillId="0" borderId="4" xfId="26" applyNumberFormat="1" applyFont="1" applyFill="1" applyBorder="1" applyAlignment="1" applyProtection="1">
      <alignment horizontal="center"/>
      <protection/>
    </xf>
    <xf numFmtId="2" fontId="14" fillId="0" borderId="4" xfId="26" applyNumberFormat="1" applyFont="1" applyFill="1" applyBorder="1" applyAlignment="1" applyProtection="1">
      <alignment/>
      <protection/>
    </xf>
    <xf numFmtId="2" fontId="14" fillId="0" borderId="4" xfId="26" applyNumberFormat="1" applyFont="1" applyFill="1" applyBorder="1" applyAlignment="1" applyProtection="1">
      <alignment horizontal="center"/>
      <protection/>
    </xf>
    <xf numFmtId="3" fontId="14" fillId="0" borderId="5" xfId="0" applyNumberFormat="1" applyFont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vertical="center"/>
      <protection/>
    </xf>
    <xf numFmtId="3" fontId="14" fillId="0" borderId="4" xfId="19" applyNumberFormat="1" applyFont="1" applyFill="1" applyBorder="1" applyAlignment="1" applyProtection="1">
      <alignment/>
      <protection/>
    </xf>
    <xf numFmtId="180" fontId="14" fillId="0" borderId="4" xfId="26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49" fontId="14" fillId="0" borderId="0" xfId="26" applyNumberFormat="1" applyFont="1" applyFill="1" applyBorder="1" applyAlignment="1" applyProtection="1">
      <alignment horizontal="right"/>
      <protection/>
    </xf>
    <xf numFmtId="0" fontId="14" fillId="0" borderId="0" xfId="26" applyNumberFormat="1" applyFont="1" applyFill="1" applyBorder="1" applyAlignment="1" applyProtection="1">
      <alignment horizontal="center"/>
      <protection/>
    </xf>
    <xf numFmtId="2" fontId="14" fillId="0" borderId="0" xfId="26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 applyProtection="1">
      <alignment horizontal="left"/>
      <protection/>
    </xf>
    <xf numFmtId="2" fontId="20" fillId="0" borderId="0" xfId="0" applyNumberFormat="1" applyFont="1" applyFill="1" applyBorder="1" applyAlignment="1" applyProtection="1">
      <alignment horizontal="left"/>
      <protection/>
    </xf>
    <xf numFmtId="0" fontId="21" fillId="0" borderId="3" xfId="0" applyFont="1" applyBorder="1" applyAlignment="1" applyProtection="1">
      <alignment horizontal="left" vertical="center"/>
      <protection/>
    </xf>
    <xf numFmtId="3" fontId="21" fillId="0" borderId="3" xfId="0" applyNumberFormat="1" applyFont="1" applyBorder="1" applyAlignment="1" applyProtection="1">
      <alignment horizontal="left" vertical="center"/>
      <protection/>
    </xf>
    <xf numFmtId="2" fontId="21" fillId="0" borderId="3" xfId="0" applyNumberFormat="1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3" fontId="21" fillId="0" borderId="5" xfId="0" applyNumberFormat="1" applyFont="1" applyBorder="1" applyAlignment="1" applyProtection="1">
      <alignment horizontal="left" vertical="center"/>
      <protection/>
    </xf>
    <xf numFmtId="2" fontId="21" fillId="0" borderId="5" xfId="0" applyNumberFormat="1" applyFont="1" applyBorder="1" applyAlignment="1" applyProtection="1">
      <alignment horizontal="left" vertical="center"/>
      <protection/>
    </xf>
    <xf numFmtId="0" fontId="20" fillId="0" borderId="6" xfId="0" applyFont="1" applyFill="1" applyBorder="1" applyAlignment="1" applyProtection="1">
      <alignment horizontal="left"/>
      <protection/>
    </xf>
    <xf numFmtId="0" fontId="22" fillId="2" borderId="1" xfId="0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vertical="center"/>
    </xf>
    <xf numFmtId="0" fontId="23" fillId="2" borderId="0" xfId="0" applyFont="1" applyFill="1" applyBorder="1" applyAlignment="1" applyProtection="1">
      <alignment horizontal="center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horizontal="right" vertical="center"/>
      <protection/>
    </xf>
    <xf numFmtId="2" fontId="23" fillId="2" borderId="0" xfId="0" applyNumberFormat="1" applyFont="1" applyFill="1" applyBorder="1" applyAlignment="1" applyProtection="1">
      <alignment horizontal="center" vertical="center"/>
      <protection/>
    </xf>
    <xf numFmtId="3" fontId="20" fillId="2" borderId="0" xfId="0" applyNumberFormat="1" applyFont="1" applyFill="1" applyBorder="1" applyAlignment="1">
      <alignment vertical="center"/>
    </xf>
    <xf numFmtId="0" fontId="24" fillId="2" borderId="2" xfId="0" applyFont="1" applyFill="1" applyBorder="1" applyAlignment="1" applyProtection="1">
      <alignment horizontal="left" vertical="center"/>
      <protection/>
    </xf>
    <xf numFmtId="3" fontId="24" fillId="2" borderId="2" xfId="0" applyNumberFormat="1" applyFont="1" applyFill="1" applyBorder="1" applyAlignment="1" applyProtection="1">
      <alignment horizontal="left" vertical="center"/>
      <protection/>
    </xf>
    <xf numFmtId="0" fontId="24" fillId="2" borderId="2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 horizontal="center" vertical="center"/>
      <protection/>
    </xf>
    <xf numFmtId="2" fontId="24" fillId="2" borderId="2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83" fontId="14" fillId="0" borderId="0" xfId="26" applyNumberFormat="1" applyFont="1" applyFill="1" applyBorder="1" applyAlignment="1" applyProtection="1">
      <alignment/>
      <protection/>
    </xf>
    <xf numFmtId="3" fontId="14" fillId="0" borderId="0" xfId="19" applyNumberFormat="1" applyFont="1" applyFill="1" applyBorder="1" applyAlignment="1" applyProtection="1">
      <alignment/>
      <protection/>
    </xf>
    <xf numFmtId="3" fontId="14" fillId="0" borderId="0" xfId="22" applyNumberFormat="1" applyFont="1" applyFill="1" applyBorder="1" applyAlignment="1" applyProtection="1">
      <alignment/>
      <protection/>
    </xf>
    <xf numFmtId="1" fontId="14" fillId="0" borderId="5" xfId="25" applyNumberFormat="1" applyFont="1" applyBorder="1" applyAlignment="1">
      <alignment horizontal="center"/>
      <protection/>
    </xf>
    <xf numFmtId="49" fontId="14" fillId="0" borderId="5" xfId="25" applyNumberFormat="1" applyFont="1" applyFill="1" applyBorder="1" applyAlignment="1" applyProtection="1">
      <alignment horizontal="right"/>
      <protection/>
    </xf>
    <xf numFmtId="0" fontId="14" fillId="0" borderId="5" xfId="25" applyNumberFormat="1" applyFont="1" applyFill="1" applyBorder="1" applyAlignment="1" applyProtection="1">
      <alignment horizontal="center"/>
      <protection/>
    </xf>
    <xf numFmtId="2" fontId="14" fillId="0" borderId="5" xfId="25" applyNumberFormat="1" applyFont="1" applyFill="1" applyBorder="1" applyAlignment="1" applyProtection="1">
      <alignment/>
      <protection/>
    </xf>
    <xf numFmtId="2" fontId="14" fillId="0" borderId="5" xfId="25" applyNumberFormat="1" applyFont="1" applyFill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3" fontId="14" fillId="0" borderId="5" xfId="0" applyNumberFormat="1" applyFont="1" applyFill="1" applyBorder="1" applyAlignment="1" applyProtection="1">
      <alignment horizontal="right"/>
      <protection/>
    </xf>
    <xf numFmtId="3" fontId="14" fillId="0" borderId="5" xfId="22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0" borderId="4" xfId="25" applyNumberFormat="1" applyFont="1" applyFill="1" applyBorder="1" applyAlignment="1" applyProtection="1">
      <alignment horizontal="right"/>
      <protection/>
    </xf>
    <xf numFmtId="1" fontId="14" fillId="0" borderId="0" xfId="25" applyNumberFormat="1" applyFont="1" applyBorder="1" applyAlignment="1">
      <alignment horizontal="center"/>
      <protection/>
    </xf>
    <xf numFmtId="49" fontId="14" fillId="0" borderId="0" xfId="25" applyNumberFormat="1" applyFont="1" applyFill="1" applyBorder="1" applyAlignment="1" applyProtection="1">
      <alignment horizontal="right"/>
      <protection/>
    </xf>
    <xf numFmtId="0" fontId="14" fillId="0" borderId="0" xfId="25" applyNumberFormat="1" applyFont="1" applyFill="1" applyBorder="1" applyAlignment="1" applyProtection="1">
      <alignment horizontal="center"/>
      <protection/>
    </xf>
    <xf numFmtId="2" fontId="14" fillId="0" borderId="0" xfId="25" applyNumberFormat="1" applyFont="1" applyFill="1" applyBorder="1" applyAlignment="1" applyProtection="1">
      <alignment/>
      <protection/>
    </xf>
    <xf numFmtId="2" fontId="14" fillId="0" borderId="0" xfId="25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center"/>
      <protection/>
    </xf>
    <xf numFmtId="188" fontId="14" fillId="0" borderId="0" xfId="0" applyNumberFormat="1" applyFont="1" applyAlignment="1">
      <alignment/>
    </xf>
    <xf numFmtId="3" fontId="14" fillId="0" borderId="4" xfId="20" applyNumberFormat="1" applyFont="1" applyFill="1" applyBorder="1" applyAlignment="1" applyProtection="1">
      <alignment/>
      <protection/>
    </xf>
    <xf numFmtId="1" fontId="14" fillId="0" borderId="5" xfId="25" applyNumberFormat="1" applyFont="1" applyFill="1" applyBorder="1" applyAlignment="1" applyProtection="1">
      <alignment horizontal="right"/>
      <protection/>
    </xf>
    <xf numFmtId="2" fontId="14" fillId="0" borderId="5" xfId="26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Border="1" applyAlignment="1">
      <alignment vertical="center"/>
    </xf>
    <xf numFmtId="186" fontId="21" fillId="0" borderId="5" xfId="0" applyNumberFormat="1" applyFont="1" applyBorder="1" applyAlignment="1" applyProtection="1">
      <alignment vertical="center"/>
      <protection/>
    </xf>
    <xf numFmtId="3" fontId="14" fillId="0" borderId="4" xfId="21" applyNumberFormat="1" applyFont="1" applyFill="1" applyBorder="1" applyAlignment="1" applyProtection="1">
      <alignment/>
      <protection/>
    </xf>
    <xf numFmtId="3" fontId="14" fillId="0" borderId="0" xfId="21" applyNumberFormat="1" applyFont="1" applyFill="1" applyBorder="1" applyAlignment="1" applyProtection="1">
      <alignment/>
      <protection/>
    </xf>
    <xf numFmtId="2" fontId="14" fillId="0" borderId="4" xfId="26" applyNumberFormat="1" applyFont="1" applyFill="1" applyBorder="1" applyAlignment="1" applyProtection="1">
      <alignment horizontal="right"/>
      <protection/>
    </xf>
    <xf numFmtId="187" fontId="14" fillId="0" borderId="0" xfId="0" applyNumberFormat="1" applyFont="1" applyAlignment="1">
      <alignment/>
    </xf>
    <xf numFmtId="0" fontId="20" fillId="2" borderId="1" xfId="0" applyFont="1" applyFill="1" applyBorder="1" applyAlignment="1" applyProtection="1">
      <alignment horizontal="center" vertical="center"/>
      <protection/>
    </xf>
    <xf numFmtId="0" fontId="20" fillId="2" borderId="3" xfId="0" applyFont="1" applyFill="1" applyBorder="1" applyAlignment="1" applyProtection="1">
      <alignment horizontal="center" vertic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Millares_CALENDARIO_TOTAL 2" xfId="19"/>
    <cellStyle name="Millares_pagina enero" xfId="20"/>
    <cellStyle name="Millares_Perfil_Adeudado_Proyectado" xfId="21"/>
    <cellStyle name="Millares_PORTAL PROYECCCIONES 1" xfId="22"/>
    <cellStyle name="Currency" xfId="23"/>
    <cellStyle name="Currency [0]" xfId="24"/>
    <cellStyle name="Normal_DEUDA EXTERNA AL 31122001_DETALLE" xfId="25"/>
    <cellStyle name="Normal_DEUDA EXTERNA AL 31122002_DETALL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G251"/>
  <sheetViews>
    <sheetView tabSelected="1" zoomScale="70" zoomScaleNormal="70" workbookViewId="0" topLeftCell="A1">
      <selection activeCell="A1" sqref="A1:IV1"/>
    </sheetView>
  </sheetViews>
  <sheetFormatPr defaultColWidth="9.77734375" defaultRowHeight="15.75"/>
  <cols>
    <col min="1" max="1" width="31.3359375" style="0" customWidth="1"/>
    <col min="2" max="2" width="20.10546875" style="8" customWidth="1"/>
    <col min="3" max="3" width="3.21484375" style="8" customWidth="1"/>
    <col min="4" max="4" width="7.3359375" style="165" customWidth="1"/>
    <col min="5" max="5" width="26.21484375" style="166" customWidth="1"/>
    <col min="6" max="6" width="7.77734375" style="167" customWidth="1"/>
    <col min="7" max="7" width="13.10546875" style="167" customWidth="1"/>
    <col min="8" max="8" width="1.77734375" style="0" customWidth="1"/>
    <col min="9" max="9" width="8.5546875" style="0" customWidth="1"/>
    <col min="10" max="10" width="10.6640625" style="0" customWidth="1"/>
    <col min="11" max="11" width="3.21484375" style="0" customWidth="1"/>
    <col min="12" max="13" width="6.77734375" style="0" customWidth="1"/>
    <col min="14" max="14" width="7.77734375" style="0" customWidth="1"/>
    <col min="15" max="15" width="0.88671875" style="0" customWidth="1"/>
    <col min="16" max="16" width="11.4453125" style="0" customWidth="1"/>
    <col min="17" max="17" width="6.77734375" style="0" customWidth="1"/>
    <col min="18" max="18" width="10.10546875" style="0" customWidth="1"/>
    <col min="19" max="19" width="0.88671875" style="0" hidden="1" customWidth="1"/>
    <col min="20" max="22" width="7.77734375" style="0" hidden="1" customWidth="1"/>
    <col min="23" max="23" width="0.88671875" style="0" hidden="1" customWidth="1"/>
    <col min="24" max="26" width="7.77734375" style="0" hidden="1" customWidth="1"/>
    <col min="27" max="27" width="0.88671875" style="0" customWidth="1"/>
    <col min="28" max="28" width="10.4453125" style="0" customWidth="1"/>
    <col min="29" max="29" width="7.77734375" style="0" customWidth="1"/>
    <col min="30" max="30" width="12.88671875" style="0" customWidth="1"/>
    <col min="31" max="31" width="1.77734375" style="0" customWidth="1"/>
    <col min="32" max="32" width="11.88671875" style="0" customWidth="1"/>
    <col min="33" max="33" width="10.6640625" style="0" customWidth="1"/>
    <col min="34" max="34" width="10.99609375" style="0" customWidth="1"/>
    <col min="35" max="35" width="0.88671875" style="0" customWidth="1"/>
    <col min="36" max="36" width="12.3359375" style="0" customWidth="1"/>
    <col min="37" max="37" width="11.4453125" style="0" customWidth="1"/>
    <col min="38" max="38" width="11.10546875" style="0" customWidth="1"/>
    <col min="39" max="39" width="0.88671875" style="0" customWidth="1"/>
    <col min="40" max="40" width="9.5546875" style="0" customWidth="1"/>
    <col min="41" max="41" width="11.77734375" style="0" customWidth="1"/>
    <col min="42" max="42" width="10.4453125" style="0" customWidth="1"/>
    <col min="43" max="43" width="0.88671875" style="0" customWidth="1"/>
    <col min="44" max="44" width="11.10546875" style="0" customWidth="1"/>
    <col min="45" max="45" width="16.21484375" style="0" customWidth="1"/>
    <col min="46" max="46" width="10.3359375" style="0" customWidth="1"/>
    <col min="47" max="47" width="0.88671875" style="0" customWidth="1"/>
    <col min="48" max="48" width="9.5546875" style="0" customWidth="1"/>
    <col min="49" max="49" width="10.3359375" style="0" customWidth="1"/>
    <col min="50" max="50" width="10.6640625" style="0" customWidth="1"/>
    <col min="51" max="51" width="0.88671875" style="0" customWidth="1"/>
    <col min="52" max="52" width="10.77734375" style="0" customWidth="1"/>
    <col min="53" max="53" width="11.10546875" style="0" customWidth="1"/>
    <col min="54" max="54" width="9.88671875" style="0" customWidth="1"/>
    <col min="55" max="55" width="0.88671875" style="0" customWidth="1"/>
    <col min="56" max="56" width="11.4453125" style="0" customWidth="1"/>
    <col min="57" max="57" width="11.21484375" style="0" customWidth="1"/>
    <col min="58" max="58" width="10.3359375" style="0" customWidth="1"/>
    <col min="59" max="59" width="0.88671875" style="0" customWidth="1"/>
    <col min="60" max="60" width="9.99609375" style="0" customWidth="1"/>
    <col min="61" max="61" width="6.77734375" style="0" customWidth="1"/>
    <col min="62" max="62" width="10.77734375" style="0" customWidth="1"/>
    <col min="63" max="63" width="0.88671875" style="0" customWidth="1"/>
    <col min="64" max="65" width="6.77734375" style="0" customWidth="1"/>
    <col min="66" max="66" width="11.77734375" style="0" customWidth="1"/>
    <col min="67" max="67" width="0.88671875" style="0" customWidth="1"/>
    <col min="68" max="68" width="11.4453125" style="0" customWidth="1"/>
    <col min="69" max="69" width="6.77734375" style="0" customWidth="1"/>
    <col min="70" max="70" width="10.4453125" style="0" customWidth="1"/>
    <col min="71" max="71" width="0.88671875" style="0" customWidth="1"/>
    <col min="72" max="72" width="9.6640625" style="0" customWidth="1"/>
    <col min="73" max="73" width="6.77734375" style="0" customWidth="1"/>
    <col min="74" max="74" width="11.5546875" style="0" customWidth="1"/>
    <col min="75" max="75" width="0.88671875" style="0" customWidth="1"/>
    <col min="76" max="76" width="9.3359375" style="0" customWidth="1"/>
    <col min="77" max="77" width="6.77734375" style="0" customWidth="1"/>
    <col min="78" max="78" width="10.10546875" style="0" customWidth="1"/>
    <col min="79" max="79" width="0.88671875" style="0" customWidth="1"/>
    <col min="80" max="81" width="6.77734375" style="0" customWidth="1"/>
    <col min="82" max="82" width="7.77734375" style="0" customWidth="1"/>
    <col min="83" max="83" width="0.88671875" style="0" customWidth="1"/>
    <col min="84" max="85" width="6.77734375" style="0" customWidth="1"/>
    <col min="86" max="86" width="7.77734375" style="0" customWidth="1"/>
    <col min="87" max="87" width="0.88671875" style="0" customWidth="1"/>
    <col min="88" max="89" width="6.77734375" style="0" customWidth="1"/>
    <col min="90" max="90" width="7.77734375" style="0" customWidth="1"/>
    <col min="91" max="91" width="0.88671875" style="0" customWidth="1"/>
    <col min="92" max="94" width="7.77734375" style="0" customWidth="1"/>
    <col min="95" max="95" width="0.88671875" style="0" customWidth="1"/>
    <col min="96" max="98" width="7.77734375" style="0" customWidth="1"/>
    <col min="99" max="99" width="0.88671875" style="0" customWidth="1"/>
    <col min="100" max="102" width="7.77734375" style="0" customWidth="1"/>
    <col min="103" max="103" width="0.88671875" style="0" customWidth="1"/>
    <col min="104" max="106" width="7.77734375" style="0" customWidth="1"/>
    <col min="107" max="107" width="0.88671875" style="0" customWidth="1"/>
    <col min="108" max="110" width="7.77734375" style="0" customWidth="1"/>
    <col min="111" max="111" width="0.88671875" style="0" customWidth="1"/>
    <col min="112" max="114" width="7.77734375" style="0" customWidth="1"/>
    <col min="115" max="115" width="0.88671875" style="0" customWidth="1"/>
    <col min="116" max="118" width="7.77734375" style="0" customWidth="1"/>
    <col min="119" max="119" width="0.88671875" style="0" customWidth="1"/>
    <col min="120" max="122" width="7.77734375" style="0" customWidth="1"/>
    <col min="123" max="123" width="0.88671875" style="0" customWidth="1"/>
    <col min="124" max="126" width="7.77734375" style="0" customWidth="1"/>
    <col min="127" max="127" width="0.88671875" style="0" customWidth="1"/>
    <col min="128" max="130" width="7.77734375" style="0" customWidth="1"/>
    <col min="131" max="131" width="0.88671875" style="0" customWidth="1"/>
    <col min="132" max="134" width="7.77734375" style="0" customWidth="1"/>
    <col min="135" max="135" width="0.88671875" style="0" customWidth="1"/>
    <col min="136" max="138" width="7.77734375" style="0" customWidth="1"/>
    <col min="139" max="139" width="0.88671875" style="0" customWidth="1"/>
    <col min="140" max="142" width="7.77734375" style="0" customWidth="1"/>
    <col min="143" max="143" width="0.88671875" style="0" customWidth="1"/>
    <col min="144" max="146" width="7.77734375" style="0" customWidth="1"/>
    <col min="147" max="147" width="0.88671875" style="0" customWidth="1"/>
    <col min="148" max="150" width="7.77734375" style="0" customWidth="1"/>
    <col min="151" max="151" width="0.88671875" style="0" customWidth="1"/>
    <col min="152" max="154" width="7.77734375" style="0" customWidth="1"/>
    <col min="155" max="155" width="0.88671875" style="0" customWidth="1"/>
    <col min="156" max="158" width="9.4453125" style="0" customWidth="1"/>
    <col min="159" max="159" width="13.4453125" style="0" bestFit="1" customWidth="1"/>
    <col min="160" max="160" width="11.21484375" style="0" bestFit="1" customWidth="1"/>
  </cols>
  <sheetData>
    <row r="2" spans="1:158" ht="15.75">
      <c r="A2" s="2" t="s">
        <v>68</v>
      </c>
      <c r="B2" s="11"/>
      <c r="C2" s="11"/>
      <c r="D2" s="12"/>
      <c r="E2" s="13"/>
      <c r="F2" s="14"/>
      <c r="G2" s="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</row>
    <row r="3" spans="1:158" ht="15.75">
      <c r="A3" s="3" t="s">
        <v>69</v>
      </c>
      <c r="B3" s="15"/>
      <c r="C3" s="15"/>
      <c r="D3" s="16"/>
      <c r="E3" s="17"/>
      <c r="F3" s="18"/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</row>
    <row r="4" spans="1:158" ht="15.75">
      <c r="A4" s="4" t="s">
        <v>70</v>
      </c>
      <c r="B4" s="19"/>
      <c r="C4" s="19"/>
      <c r="D4" s="20"/>
      <c r="E4" s="21"/>
      <c r="F4" s="22"/>
      <c r="G4" s="2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</row>
    <row r="5" spans="1:158" ht="20.25">
      <c r="A5" s="1"/>
      <c r="B5" s="23"/>
      <c r="C5" s="23"/>
      <c r="D5" s="24"/>
      <c r="E5" s="25"/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89" ht="20.25">
      <c r="A6" s="27" t="s">
        <v>4</v>
      </c>
      <c r="B6" s="28"/>
      <c r="C6" s="28"/>
      <c r="D6" s="29"/>
      <c r="E6" s="30"/>
      <c r="F6" s="31"/>
      <c r="G6" s="31"/>
      <c r="H6" s="27"/>
      <c r="I6" s="27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</row>
    <row r="7" spans="1:189" ht="19.5">
      <c r="A7" s="34" t="s">
        <v>98</v>
      </c>
      <c r="B7" s="35"/>
      <c r="C7" s="35"/>
      <c r="D7" s="36"/>
      <c r="E7" s="37"/>
      <c r="F7" s="38"/>
      <c r="G7" s="38"/>
      <c r="H7" s="34"/>
      <c r="I7" s="34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</row>
    <row r="8" spans="1:189" ht="19.5">
      <c r="A8" s="40" t="s">
        <v>43</v>
      </c>
      <c r="B8" s="35"/>
      <c r="C8" s="35"/>
      <c r="D8" s="36"/>
      <c r="E8" s="37"/>
      <c r="F8" s="38"/>
      <c r="G8" s="38"/>
      <c r="H8" s="34"/>
      <c r="I8" s="34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</row>
    <row r="9" spans="1:189" ht="16.5" thickBot="1">
      <c r="A9" s="41" t="s">
        <v>6</v>
      </c>
      <c r="B9" s="42"/>
      <c r="C9" s="42"/>
      <c r="D9" s="43"/>
      <c r="E9" s="44"/>
      <c r="F9" s="45"/>
      <c r="G9" s="45"/>
      <c r="H9" s="41"/>
      <c r="I9" s="41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</row>
    <row r="10" spans="1:189" ht="18" customHeight="1">
      <c r="A10" s="47" t="s">
        <v>45</v>
      </c>
      <c r="B10" s="48" t="s">
        <v>57</v>
      </c>
      <c r="C10" s="48"/>
      <c r="D10" s="49"/>
      <c r="E10" s="47"/>
      <c r="F10" s="50"/>
      <c r="G10" s="50"/>
      <c r="H10" s="47"/>
      <c r="I10" s="47"/>
      <c r="J10" s="47" t="s">
        <v>7</v>
      </c>
      <c r="K10" s="47"/>
      <c r="L10" s="201" t="s">
        <v>89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47"/>
      <c r="AF10" s="201" t="s">
        <v>71</v>
      </c>
      <c r="AG10" s="201"/>
      <c r="AH10" s="201"/>
      <c r="AI10" s="47"/>
      <c r="AJ10" s="201" t="s">
        <v>71</v>
      </c>
      <c r="AK10" s="201"/>
      <c r="AL10" s="201"/>
      <c r="AM10" s="47"/>
      <c r="AN10" s="201" t="s">
        <v>71</v>
      </c>
      <c r="AO10" s="201"/>
      <c r="AP10" s="201"/>
      <c r="AQ10" s="47"/>
      <c r="AR10" s="201" t="s">
        <v>71</v>
      </c>
      <c r="AS10" s="201"/>
      <c r="AT10" s="201"/>
      <c r="AU10" s="47"/>
      <c r="AV10" s="201" t="s">
        <v>71</v>
      </c>
      <c r="AW10" s="201"/>
      <c r="AX10" s="201"/>
      <c r="AY10" s="47"/>
      <c r="AZ10" s="201" t="s">
        <v>71</v>
      </c>
      <c r="BA10" s="201"/>
      <c r="BB10" s="201"/>
      <c r="BC10" s="47"/>
      <c r="BD10" s="201" t="s">
        <v>71</v>
      </c>
      <c r="BE10" s="201"/>
      <c r="BF10" s="201"/>
      <c r="BG10" s="47"/>
      <c r="BH10" s="201" t="s">
        <v>71</v>
      </c>
      <c r="BI10" s="201"/>
      <c r="BJ10" s="201"/>
      <c r="BK10" s="47"/>
      <c r="BL10" s="201" t="s">
        <v>71</v>
      </c>
      <c r="BM10" s="201"/>
      <c r="BN10" s="201"/>
      <c r="BO10" s="47"/>
      <c r="BP10" s="201" t="s">
        <v>71</v>
      </c>
      <c r="BQ10" s="201"/>
      <c r="BR10" s="201"/>
      <c r="BS10" s="47"/>
      <c r="BT10" s="201" t="s">
        <v>71</v>
      </c>
      <c r="BU10" s="201"/>
      <c r="BV10" s="201"/>
      <c r="BW10" s="47"/>
      <c r="BX10" s="201" t="s">
        <v>71</v>
      </c>
      <c r="BY10" s="201"/>
      <c r="BZ10" s="201"/>
      <c r="CA10" s="47"/>
      <c r="CB10" s="201" t="s">
        <v>71</v>
      </c>
      <c r="CC10" s="201"/>
      <c r="CD10" s="201"/>
      <c r="CE10" s="47"/>
      <c r="CF10" s="201" t="s">
        <v>71</v>
      </c>
      <c r="CG10" s="201"/>
      <c r="CH10" s="201"/>
      <c r="CI10" s="47"/>
      <c r="CJ10" s="201" t="s">
        <v>71</v>
      </c>
      <c r="CK10" s="201"/>
      <c r="CL10" s="201"/>
      <c r="CM10" s="47"/>
      <c r="CN10" s="201" t="s">
        <v>71</v>
      </c>
      <c r="CO10" s="201"/>
      <c r="CP10" s="201"/>
      <c r="CQ10" s="47"/>
      <c r="CR10" s="201" t="s">
        <v>71</v>
      </c>
      <c r="CS10" s="201"/>
      <c r="CT10" s="201"/>
      <c r="CU10" s="47"/>
      <c r="CV10" s="201" t="s">
        <v>71</v>
      </c>
      <c r="CW10" s="201"/>
      <c r="CX10" s="201"/>
      <c r="CY10" s="47"/>
      <c r="CZ10" s="201" t="s">
        <v>71</v>
      </c>
      <c r="DA10" s="201"/>
      <c r="DB10" s="201"/>
      <c r="DC10" s="47"/>
      <c r="DD10" s="201" t="s">
        <v>71</v>
      </c>
      <c r="DE10" s="201"/>
      <c r="DF10" s="201"/>
      <c r="DG10" s="47"/>
      <c r="DH10" s="201" t="s">
        <v>71</v>
      </c>
      <c r="DI10" s="201"/>
      <c r="DJ10" s="201"/>
      <c r="DK10" s="47"/>
      <c r="DL10" s="201" t="s">
        <v>71</v>
      </c>
      <c r="DM10" s="201"/>
      <c r="DN10" s="201"/>
      <c r="DO10" s="47"/>
      <c r="DP10" s="201" t="s">
        <v>71</v>
      </c>
      <c r="DQ10" s="201"/>
      <c r="DR10" s="201"/>
      <c r="DS10" s="47"/>
      <c r="DT10" s="201" t="s">
        <v>71</v>
      </c>
      <c r="DU10" s="201"/>
      <c r="DV10" s="201"/>
      <c r="DW10" s="47"/>
      <c r="DX10" s="201" t="s">
        <v>71</v>
      </c>
      <c r="DY10" s="201"/>
      <c r="DZ10" s="201"/>
      <c r="EA10" s="47"/>
      <c r="EB10" s="201" t="s">
        <v>71</v>
      </c>
      <c r="EC10" s="201"/>
      <c r="ED10" s="201"/>
      <c r="EE10" s="47"/>
      <c r="EF10" s="201" t="s">
        <v>71</v>
      </c>
      <c r="EG10" s="201"/>
      <c r="EH10" s="201"/>
      <c r="EI10" s="47"/>
      <c r="EJ10" s="201" t="s">
        <v>71</v>
      </c>
      <c r="EK10" s="201"/>
      <c r="EL10" s="201"/>
      <c r="EM10" s="47"/>
      <c r="EN10" s="201" t="s">
        <v>71</v>
      </c>
      <c r="EO10" s="201"/>
      <c r="EP10" s="201"/>
      <c r="EQ10" s="47"/>
      <c r="ER10" s="201" t="s">
        <v>71</v>
      </c>
      <c r="ES10" s="201"/>
      <c r="ET10" s="201"/>
      <c r="EU10" s="47"/>
      <c r="EV10" s="201" t="s">
        <v>71</v>
      </c>
      <c r="EW10" s="201"/>
      <c r="EX10" s="201"/>
      <c r="EY10" s="47"/>
      <c r="EZ10" s="201" t="s">
        <v>71</v>
      </c>
      <c r="FA10" s="201"/>
      <c r="FB10" s="201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</row>
    <row r="11" spans="1:189" ht="18" customHeight="1">
      <c r="A11" s="51" t="s">
        <v>44</v>
      </c>
      <c r="B11" s="52" t="s">
        <v>58</v>
      </c>
      <c r="C11" s="52"/>
      <c r="D11" s="51" t="s">
        <v>8</v>
      </c>
      <c r="E11" s="51" t="s">
        <v>9</v>
      </c>
      <c r="F11" s="53"/>
      <c r="G11" s="53" t="s">
        <v>10</v>
      </c>
      <c r="H11" s="51"/>
      <c r="I11" s="51"/>
      <c r="J11" s="51" t="s">
        <v>11</v>
      </c>
      <c r="K11" s="51"/>
      <c r="L11" s="202" t="s">
        <v>91</v>
      </c>
      <c r="M11" s="202"/>
      <c r="N11" s="202"/>
      <c r="O11" s="51"/>
      <c r="P11" s="202" t="s">
        <v>92</v>
      </c>
      <c r="Q11" s="202"/>
      <c r="R11" s="202"/>
      <c r="S11" s="51"/>
      <c r="T11" s="202" t="s">
        <v>93</v>
      </c>
      <c r="U11" s="202"/>
      <c r="V11" s="202"/>
      <c r="W11" s="51"/>
      <c r="X11" s="202" t="s">
        <v>94</v>
      </c>
      <c r="Y11" s="202"/>
      <c r="Z11" s="202"/>
      <c r="AA11" s="51"/>
      <c r="AB11" s="202" t="s">
        <v>95</v>
      </c>
      <c r="AC11" s="202"/>
      <c r="AD11" s="202"/>
      <c r="AE11" s="51"/>
      <c r="AF11" s="202" t="s">
        <v>100</v>
      </c>
      <c r="AG11" s="202"/>
      <c r="AH11" s="202"/>
      <c r="AI11" s="51"/>
      <c r="AJ11" s="202">
        <v>2006</v>
      </c>
      <c r="AK11" s="202"/>
      <c r="AL11" s="202"/>
      <c r="AM11" s="51"/>
      <c r="AN11" s="202">
        <v>2007</v>
      </c>
      <c r="AO11" s="202"/>
      <c r="AP11" s="202"/>
      <c r="AQ11" s="51"/>
      <c r="AR11" s="202">
        <v>2008</v>
      </c>
      <c r="AS11" s="202"/>
      <c r="AT11" s="202"/>
      <c r="AU11" s="51"/>
      <c r="AV11" s="202">
        <v>2009</v>
      </c>
      <c r="AW11" s="202"/>
      <c r="AX11" s="202"/>
      <c r="AY11" s="51"/>
      <c r="AZ11" s="202">
        <v>2010</v>
      </c>
      <c r="BA11" s="202"/>
      <c r="BB11" s="202"/>
      <c r="BC11" s="51"/>
      <c r="BD11" s="202">
        <v>2011</v>
      </c>
      <c r="BE11" s="202"/>
      <c r="BF11" s="202"/>
      <c r="BG11" s="51"/>
      <c r="BH11" s="202">
        <v>2012</v>
      </c>
      <c r="BI11" s="202"/>
      <c r="BJ11" s="202"/>
      <c r="BK11" s="51"/>
      <c r="BL11" s="202">
        <v>2013</v>
      </c>
      <c r="BM11" s="202"/>
      <c r="BN11" s="202"/>
      <c r="BO11" s="51"/>
      <c r="BP11" s="202">
        <v>2014</v>
      </c>
      <c r="BQ11" s="202"/>
      <c r="BR11" s="202"/>
      <c r="BS11" s="51"/>
      <c r="BT11" s="202">
        <v>2015</v>
      </c>
      <c r="BU11" s="202"/>
      <c r="BV11" s="202"/>
      <c r="BW11" s="51"/>
      <c r="BX11" s="202">
        <v>2016</v>
      </c>
      <c r="BY11" s="202"/>
      <c r="BZ11" s="202"/>
      <c r="CA11" s="51"/>
      <c r="CB11" s="202">
        <v>2017</v>
      </c>
      <c r="CC11" s="202"/>
      <c r="CD11" s="202"/>
      <c r="CE11" s="51"/>
      <c r="CF11" s="202">
        <v>2018</v>
      </c>
      <c r="CG11" s="202"/>
      <c r="CH11" s="202"/>
      <c r="CI11" s="51"/>
      <c r="CJ11" s="202">
        <v>2019</v>
      </c>
      <c r="CK11" s="202"/>
      <c r="CL11" s="202"/>
      <c r="CM11" s="51"/>
      <c r="CN11" s="202">
        <v>2020</v>
      </c>
      <c r="CO11" s="202"/>
      <c r="CP11" s="202"/>
      <c r="CQ11" s="51"/>
      <c r="CR11" s="202">
        <v>2021</v>
      </c>
      <c r="CS11" s="202"/>
      <c r="CT11" s="202"/>
      <c r="CU11" s="51"/>
      <c r="CV11" s="202">
        <v>2022</v>
      </c>
      <c r="CW11" s="202"/>
      <c r="CX11" s="202"/>
      <c r="CY11" s="51"/>
      <c r="CZ11" s="202">
        <v>2023</v>
      </c>
      <c r="DA11" s="202"/>
      <c r="DB11" s="202"/>
      <c r="DC11" s="51"/>
      <c r="DD11" s="202">
        <v>2024</v>
      </c>
      <c r="DE11" s="202"/>
      <c r="DF11" s="202"/>
      <c r="DG11" s="51"/>
      <c r="DH11" s="202">
        <v>2025</v>
      </c>
      <c r="DI11" s="202"/>
      <c r="DJ11" s="202"/>
      <c r="DK11" s="51"/>
      <c r="DL11" s="202">
        <v>2026</v>
      </c>
      <c r="DM11" s="202"/>
      <c r="DN11" s="202"/>
      <c r="DO11" s="51"/>
      <c r="DP11" s="202">
        <v>2027</v>
      </c>
      <c r="DQ11" s="202"/>
      <c r="DR11" s="202"/>
      <c r="DS11" s="51"/>
      <c r="DT11" s="202">
        <v>2028</v>
      </c>
      <c r="DU11" s="202"/>
      <c r="DV11" s="202"/>
      <c r="DW11" s="51"/>
      <c r="DX11" s="202">
        <v>2029</v>
      </c>
      <c r="DY11" s="202"/>
      <c r="DZ11" s="202"/>
      <c r="EA11" s="51"/>
      <c r="EB11" s="202">
        <v>2030</v>
      </c>
      <c r="EC11" s="202"/>
      <c r="ED11" s="202"/>
      <c r="EE11" s="51"/>
      <c r="EF11" s="202">
        <v>2031</v>
      </c>
      <c r="EG11" s="202"/>
      <c r="EH11" s="202"/>
      <c r="EI11" s="51"/>
      <c r="EJ11" s="202">
        <v>2032</v>
      </c>
      <c r="EK11" s="202"/>
      <c r="EL11" s="202"/>
      <c r="EM11" s="51"/>
      <c r="EN11" s="202">
        <v>2033</v>
      </c>
      <c r="EO11" s="202"/>
      <c r="EP11" s="202"/>
      <c r="EQ11" s="51"/>
      <c r="ER11" s="202">
        <v>2034</v>
      </c>
      <c r="ES11" s="202"/>
      <c r="ET11" s="202"/>
      <c r="EU11" s="51"/>
      <c r="EV11" s="202">
        <v>2035</v>
      </c>
      <c r="EW11" s="202"/>
      <c r="EX11" s="202"/>
      <c r="EY11" s="51"/>
      <c r="EZ11" s="202" t="s">
        <v>3</v>
      </c>
      <c r="FA11" s="202"/>
      <c r="FB11" s="202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</row>
    <row r="12" spans="1:189" ht="18" customHeight="1" thickBot="1">
      <c r="A12" s="54" t="s">
        <v>12</v>
      </c>
      <c r="B12" s="55" t="s">
        <v>59</v>
      </c>
      <c r="C12" s="55"/>
      <c r="D12" s="54" t="s">
        <v>13</v>
      </c>
      <c r="E12" s="54" t="s">
        <v>14</v>
      </c>
      <c r="F12" s="56" t="s">
        <v>15</v>
      </c>
      <c r="G12" s="56" t="s">
        <v>16</v>
      </c>
      <c r="H12" s="54"/>
      <c r="I12" s="54" t="s">
        <v>12</v>
      </c>
      <c r="J12" s="54" t="s">
        <v>17</v>
      </c>
      <c r="K12" s="54"/>
      <c r="L12" s="54" t="s">
        <v>1</v>
      </c>
      <c r="M12" s="54" t="s">
        <v>2</v>
      </c>
      <c r="N12" s="54" t="s">
        <v>3</v>
      </c>
      <c r="O12" s="54"/>
      <c r="P12" s="54" t="s">
        <v>1</v>
      </c>
      <c r="Q12" s="54" t="s">
        <v>2</v>
      </c>
      <c r="R12" s="54" t="s">
        <v>3</v>
      </c>
      <c r="S12" s="54"/>
      <c r="T12" s="54" t="s">
        <v>1</v>
      </c>
      <c r="U12" s="54" t="s">
        <v>2</v>
      </c>
      <c r="V12" s="54" t="s">
        <v>3</v>
      </c>
      <c r="W12" s="54"/>
      <c r="X12" s="54" t="s">
        <v>1</v>
      </c>
      <c r="Y12" s="54" t="s">
        <v>2</v>
      </c>
      <c r="Z12" s="54" t="s">
        <v>3</v>
      </c>
      <c r="AA12" s="54"/>
      <c r="AB12" s="54" t="s">
        <v>1</v>
      </c>
      <c r="AC12" s="54" t="s">
        <v>2</v>
      </c>
      <c r="AD12" s="54" t="s">
        <v>3</v>
      </c>
      <c r="AE12" s="54"/>
      <c r="AF12" s="54" t="s">
        <v>1</v>
      </c>
      <c r="AG12" s="54" t="s">
        <v>2</v>
      </c>
      <c r="AH12" s="54" t="s">
        <v>3</v>
      </c>
      <c r="AI12" s="54"/>
      <c r="AJ12" s="54" t="s">
        <v>1</v>
      </c>
      <c r="AK12" s="54" t="s">
        <v>2</v>
      </c>
      <c r="AL12" s="54" t="s">
        <v>3</v>
      </c>
      <c r="AM12" s="54"/>
      <c r="AN12" s="54" t="s">
        <v>1</v>
      </c>
      <c r="AO12" s="54" t="s">
        <v>2</v>
      </c>
      <c r="AP12" s="54" t="s">
        <v>3</v>
      </c>
      <c r="AQ12" s="54"/>
      <c r="AR12" s="54" t="s">
        <v>1</v>
      </c>
      <c r="AS12" s="54" t="s">
        <v>2</v>
      </c>
      <c r="AT12" s="54" t="s">
        <v>3</v>
      </c>
      <c r="AU12" s="54"/>
      <c r="AV12" s="54" t="s">
        <v>1</v>
      </c>
      <c r="AW12" s="54" t="s">
        <v>2</v>
      </c>
      <c r="AX12" s="54" t="s">
        <v>3</v>
      </c>
      <c r="AY12" s="54"/>
      <c r="AZ12" s="54" t="s">
        <v>1</v>
      </c>
      <c r="BA12" s="54" t="s">
        <v>2</v>
      </c>
      <c r="BB12" s="54" t="s">
        <v>3</v>
      </c>
      <c r="BC12" s="54"/>
      <c r="BD12" s="54" t="s">
        <v>1</v>
      </c>
      <c r="BE12" s="54" t="s">
        <v>2</v>
      </c>
      <c r="BF12" s="54" t="s">
        <v>3</v>
      </c>
      <c r="BG12" s="54"/>
      <c r="BH12" s="54" t="s">
        <v>1</v>
      </c>
      <c r="BI12" s="54" t="s">
        <v>2</v>
      </c>
      <c r="BJ12" s="54" t="s">
        <v>3</v>
      </c>
      <c r="BK12" s="54"/>
      <c r="BL12" s="54" t="s">
        <v>1</v>
      </c>
      <c r="BM12" s="54" t="s">
        <v>2</v>
      </c>
      <c r="BN12" s="54" t="s">
        <v>3</v>
      </c>
      <c r="BO12" s="54"/>
      <c r="BP12" s="54" t="s">
        <v>1</v>
      </c>
      <c r="BQ12" s="54" t="s">
        <v>2</v>
      </c>
      <c r="BR12" s="54" t="s">
        <v>3</v>
      </c>
      <c r="BS12" s="54"/>
      <c r="BT12" s="54" t="s">
        <v>1</v>
      </c>
      <c r="BU12" s="54" t="s">
        <v>2</v>
      </c>
      <c r="BV12" s="54" t="s">
        <v>3</v>
      </c>
      <c r="BW12" s="54"/>
      <c r="BX12" s="54" t="s">
        <v>1</v>
      </c>
      <c r="BY12" s="54" t="s">
        <v>2</v>
      </c>
      <c r="BZ12" s="54" t="s">
        <v>3</v>
      </c>
      <c r="CA12" s="54"/>
      <c r="CB12" s="54" t="s">
        <v>1</v>
      </c>
      <c r="CC12" s="54" t="s">
        <v>2</v>
      </c>
      <c r="CD12" s="54" t="s">
        <v>3</v>
      </c>
      <c r="CE12" s="54"/>
      <c r="CF12" s="54" t="s">
        <v>1</v>
      </c>
      <c r="CG12" s="54" t="s">
        <v>2</v>
      </c>
      <c r="CH12" s="54" t="s">
        <v>3</v>
      </c>
      <c r="CI12" s="54"/>
      <c r="CJ12" s="54" t="s">
        <v>1</v>
      </c>
      <c r="CK12" s="54" t="s">
        <v>2</v>
      </c>
      <c r="CL12" s="54" t="s">
        <v>3</v>
      </c>
      <c r="CM12" s="54"/>
      <c r="CN12" s="54" t="s">
        <v>1</v>
      </c>
      <c r="CO12" s="54" t="s">
        <v>2</v>
      </c>
      <c r="CP12" s="54" t="s">
        <v>3</v>
      </c>
      <c r="CQ12" s="54"/>
      <c r="CR12" s="54" t="s">
        <v>1</v>
      </c>
      <c r="CS12" s="54" t="s">
        <v>2</v>
      </c>
      <c r="CT12" s="54" t="s">
        <v>3</v>
      </c>
      <c r="CU12" s="54"/>
      <c r="CV12" s="54" t="s">
        <v>1</v>
      </c>
      <c r="CW12" s="54" t="s">
        <v>2</v>
      </c>
      <c r="CX12" s="54" t="s">
        <v>3</v>
      </c>
      <c r="CY12" s="54"/>
      <c r="CZ12" s="54" t="s">
        <v>1</v>
      </c>
      <c r="DA12" s="54" t="s">
        <v>2</v>
      </c>
      <c r="DB12" s="54" t="s">
        <v>3</v>
      </c>
      <c r="DC12" s="54"/>
      <c r="DD12" s="54" t="s">
        <v>1</v>
      </c>
      <c r="DE12" s="54" t="s">
        <v>2</v>
      </c>
      <c r="DF12" s="54" t="s">
        <v>3</v>
      </c>
      <c r="DG12" s="54"/>
      <c r="DH12" s="54" t="s">
        <v>1</v>
      </c>
      <c r="DI12" s="54" t="s">
        <v>2</v>
      </c>
      <c r="DJ12" s="54" t="s">
        <v>3</v>
      </c>
      <c r="DK12" s="54"/>
      <c r="DL12" s="54" t="s">
        <v>1</v>
      </c>
      <c r="DM12" s="54" t="s">
        <v>2</v>
      </c>
      <c r="DN12" s="54" t="s">
        <v>3</v>
      </c>
      <c r="DO12" s="54"/>
      <c r="DP12" s="54" t="s">
        <v>1</v>
      </c>
      <c r="DQ12" s="54" t="s">
        <v>2</v>
      </c>
      <c r="DR12" s="54" t="s">
        <v>3</v>
      </c>
      <c r="DS12" s="54"/>
      <c r="DT12" s="54" t="s">
        <v>1</v>
      </c>
      <c r="DU12" s="54" t="s">
        <v>2</v>
      </c>
      <c r="DV12" s="54" t="s">
        <v>3</v>
      </c>
      <c r="DW12" s="54"/>
      <c r="DX12" s="54" t="s">
        <v>1</v>
      </c>
      <c r="DY12" s="54" t="s">
        <v>2</v>
      </c>
      <c r="DZ12" s="54" t="s">
        <v>3</v>
      </c>
      <c r="EA12" s="54"/>
      <c r="EB12" s="54" t="s">
        <v>1</v>
      </c>
      <c r="EC12" s="54" t="s">
        <v>2</v>
      </c>
      <c r="ED12" s="54" t="s">
        <v>3</v>
      </c>
      <c r="EE12" s="54"/>
      <c r="EF12" s="54" t="s">
        <v>1</v>
      </c>
      <c r="EG12" s="54" t="s">
        <v>2</v>
      </c>
      <c r="EH12" s="54" t="s">
        <v>3</v>
      </c>
      <c r="EI12" s="54"/>
      <c r="EJ12" s="54" t="s">
        <v>1</v>
      </c>
      <c r="EK12" s="54" t="s">
        <v>2</v>
      </c>
      <c r="EL12" s="54" t="s">
        <v>3</v>
      </c>
      <c r="EM12" s="54"/>
      <c r="EN12" s="54" t="s">
        <v>1</v>
      </c>
      <c r="EO12" s="54" t="s">
        <v>2</v>
      </c>
      <c r="EP12" s="54" t="s">
        <v>3</v>
      </c>
      <c r="EQ12" s="54"/>
      <c r="ER12" s="54" t="s">
        <v>1</v>
      </c>
      <c r="ES12" s="54" t="s">
        <v>2</v>
      </c>
      <c r="ET12" s="54" t="s">
        <v>3</v>
      </c>
      <c r="EU12" s="54"/>
      <c r="EV12" s="54" t="s">
        <v>1</v>
      </c>
      <c r="EW12" s="54" t="s">
        <v>2</v>
      </c>
      <c r="EX12" s="54" t="s">
        <v>3</v>
      </c>
      <c r="EY12" s="54"/>
      <c r="EZ12" s="54" t="s">
        <v>1</v>
      </c>
      <c r="FA12" s="54" t="s">
        <v>2</v>
      </c>
      <c r="FB12" s="54" t="s">
        <v>3</v>
      </c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</row>
    <row r="13" spans="1:189" ht="16.5" customHeight="1">
      <c r="A13" s="57"/>
      <c r="B13" s="58"/>
      <c r="C13" s="58"/>
      <c r="D13" s="59"/>
      <c r="E13" s="60"/>
      <c r="F13" s="61"/>
      <c r="G13" s="61"/>
      <c r="H13" s="62"/>
      <c r="I13" s="62"/>
      <c r="J13" s="62"/>
      <c r="K13" s="62"/>
      <c r="L13" s="195"/>
      <c r="M13" s="62"/>
      <c r="N13" s="62"/>
      <c r="O13" s="62"/>
      <c r="P13" s="195"/>
      <c r="Q13" s="62"/>
      <c r="R13" s="62"/>
      <c r="S13" s="62"/>
      <c r="T13" s="195"/>
      <c r="U13" s="62"/>
      <c r="V13" s="62"/>
      <c r="W13" s="62"/>
      <c r="X13" s="195"/>
      <c r="Y13" s="62"/>
      <c r="Z13" s="62"/>
      <c r="AA13" s="62"/>
      <c r="AB13" s="195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</row>
    <row r="14" spans="1:189" ht="16.5" customHeight="1">
      <c r="A14" s="63" t="s">
        <v>72</v>
      </c>
      <c r="B14" s="64"/>
      <c r="C14" s="64"/>
      <c r="D14" s="65"/>
      <c r="E14" s="66"/>
      <c r="F14" s="67"/>
      <c r="G14" s="67"/>
      <c r="H14" s="63"/>
      <c r="I14" s="63"/>
      <c r="J14" s="68">
        <f>+J15+J25+J29+J32+J35</f>
        <v>984333.5662600001</v>
      </c>
      <c r="K14" s="68"/>
      <c r="L14" s="68">
        <f>+L15+L25+L29+L32+L35</f>
        <v>13914</v>
      </c>
      <c r="M14" s="68">
        <f>+M15+M25+M29+M32+M35</f>
        <v>15155</v>
      </c>
      <c r="N14" s="68">
        <f>+N15+N25+N29+N32+N35</f>
        <v>29069</v>
      </c>
      <c r="O14" s="68"/>
      <c r="P14" s="68">
        <f>+P15+P25+P29+P32+P35</f>
        <v>5222</v>
      </c>
      <c r="Q14" s="68">
        <f>+Q15+Q25+Q29+Q32+Q35</f>
        <v>10079</v>
      </c>
      <c r="R14" s="68">
        <f>+R15+R25+R29+R32+R35</f>
        <v>15301</v>
      </c>
      <c r="S14" s="68"/>
      <c r="T14" s="68">
        <f>+T15+T25+T29+T32+T35</f>
        <v>0</v>
      </c>
      <c r="U14" s="68">
        <f>+U15+U25+U29+U32+U35</f>
        <v>0</v>
      </c>
      <c r="V14" s="68">
        <f>+V15+V25+V29+V32+V35</f>
        <v>0</v>
      </c>
      <c r="W14" s="68"/>
      <c r="X14" s="68">
        <f>+X15+X25+X29+X32+X35</f>
        <v>0</v>
      </c>
      <c r="Y14" s="68">
        <f>+Y15+Y25+Y29+Y32+Y35</f>
        <v>0</v>
      </c>
      <c r="Z14" s="68">
        <f>+Z15+Z25+Z29+Z32+Z35</f>
        <v>0</v>
      </c>
      <c r="AA14" s="68"/>
      <c r="AB14" s="68">
        <f>+AB15+AB25+AB29+AB32+AB35</f>
        <v>19136</v>
      </c>
      <c r="AC14" s="68">
        <f>+AC15+AC25+AC29+AC32+AC35</f>
        <v>25234</v>
      </c>
      <c r="AD14" s="68">
        <f>+AD15+AD25+AD29+AD32+AD35</f>
        <v>44370</v>
      </c>
      <c r="AE14" s="68"/>
      <c r="AF14" s="68">
        <f>+AF15+AF25+AF29+AF32+AF35</f>
        <v>9446</v>
      </c>
      <c r="AG14" s="68">
        <f>+AG15+AG25+AG29+AG32+AG35</f>
        <v>28715</v>
      </c>
      <c r="AH14" s="68">
        <f>+AH15+AH25+AH29+AH32+AH35</f>
        <v>38161</v>
      </c>
      <c r="AI14" s="68"/>
      <c r="AJ14" s="68">
        <f>+AJ15+AJ25+AJ29+AJ32+AJ35</f>
        <v>88471</v>
      </c>
      <c r="AK14" s="68">
        <f>+AK15+AK25+AK29+AK32+AK35</f>
        <v>58447</v>
      </c>
      <c r="AL14" s="68">
        <f>+AL15+AL25+AL29+AL32+AL35</f>
        <v>146918</v>
      </c>
      <c r="AM14" s="68"/>
      <c r="AN14" s="68">
        <f>+AN15+AN25+AN29+AN32+AN35</f>
        <v>101551</v>
      </c>
      <c r="AO14" s="68">
        <f>+AO15+AO25+AO29+AO32+AO35</f>
        <v>53416</v>
      </c>
      <c r="AP14" s="68">
        <f>+AP15+AP25+AP29+AP32+AP35</f>
        <v>154967</v>
      </c>
      <c r="AQ14" s="68"/>
      <c r="AR14" s="68">
        <f>+AR15+AR25+AR29+AR32+AR35</f>
        <v>98431</v>
      </c>
      <c r="AS14" s="68">
        <f>+AS15+AS25+AS29+AS32+AS35</f>
        <v>45907</v>
      </c>
      <c r="AT14" s="68">
        <f>+AT15+AT25+AT29+AT32+AT35</f>
        <v>144338</v>
      </c>
      <c r="AU14" s="68"/>
      <c r="AV14" s="68">
        <f>+AV15+AV25+AV29+AV32+AV35</f>
        <v>93624</v>
      </c>
      <c r="AW14" s="68">
        <f>+AW15+AW25+AW29+AW32+AW35</f>
        <v>38346</v>
      </c>
      <c r="AX14" s="68">
        <f>+AX15+AX25+AX29+AX32+AX35</f>
        <v>131970</v>
      </c>
      <c r="AY14" s="68"/>
      <c r="AZ14" s="68">
        <f>+AZ15+AZ25+AZ29+AZ32+AZ35</f>
        <v>90580</v>
      </c>
      <c r="BA14" s="68">
        <f>+BA15+BA25+BA29+BA32+BA35</f>
        <v>31310</v>
      </c>
      <c r="BB14" s="68">
        <f>+BB15+BB25+BB29+BB32+BB35</f>
        <v>121890</v>
      </c>
      <c r="BC14" s="68"/>
      <c r="BD14" s="68">
        <f>+BD15+BD25+BD29+BD32+BD35</f>
        <v>88971</v>
      </c>
      <c r="BE14" s="68">
        <f>+BE15+BE25+BE29+BE32+BE35</f>
        <v>24528</v>
      </c>
      <c r="BF14" s="68">
        <f>+BF15+BF25+BF29+BF32+BF35</f>
        <v>113499</v>
      </c>
      <c r="BG14" s="68"/>
      <c r="BH14" s="68">
        <f>+BH15+BH25+BH29+BH32+BH35</f>
        <v>88781</v>
      </c>
      <c r="BI14" s="68">
        <f>+BI15+BI25+BI29+BI32+BI35</f>
        <v>17903</v>
      </c>
      <c r="BJ14" s="68">
        <f>+BJ15+BJ25+BJ29+BJ32+BJ35</f>
        <v>106684</v>
      </c>
      <c r="BK14" s="68"/>
      <c r="BL14" s="68">
        <f>+BL15+BL25+BL29+BL32+BL35</f>
        <v>56795</v>
      </c>
      <c r="BM14" s="68">
        <f>+BM15+BM25+BM29+BM32+BM35</f>
        <v>11956</v>
      </c>
      <c r="BN14" s="68">
        <f>+BN15+BN25+BN29+BN32+BN35</f>
        <v>68751</v>
      </c>
      <c r="BO14" s="68"/>
      <c r="BP14" s="68">
        <f>+BP15+BP25+BP29+BP32+BP35</f>
        <v>56274</v>
      </c>
      <c r="BQ14" s="68">
        <f>+BQ15+BQ25+BQ29+BQ32+BQ35</f>
        <v>8115</v>
      </c>
      <c r="BR14" s="68">
        <f>+BR15+BR25+BR29+BR32+BR35</f>
        <v>64389</v>
      </c>
      <c r="BS14" s="68"/>
      <c r="BT14" s="68">
        <f>+BT15+BT25+BT29+BT32+BT35</f>
        <v>56274</v>
      </c>
      <c r="BU14" s="68">
        <f>+BU15+BU25+BU29+BU32+BU35</f>
        <v>4292</v>
      </c>
      <c r="BV14" s="68">
        <f>+BV15+BV25+BV29+BV32+BV35</f>
        <v>60566</v>
      </c>
      <c r="BW14" s="68"/>
      <c r="BX14" s="68">
        <f>+BX15+BX25+BX29+BX32+BX35</f>
        <v>32826</v>
      </c>
      <c r="BY14" s="68">
        <f>+BY15+BY25+BY29+BY32+BY35</f>
        <v>742</v>
      </c>
      <c r="BZ14" s="68">
        <f>+BZ15+BZ25+BZ29+BZ32+BZ35</f>
        <v>33568</v>
      </c>
      <c r="CA14" s="68"/>
      <c r="CB14" s="68">
        <f>+CB15+CB25+CB29+CB32+CB35</f>
        <v>0</v>
      </c>
      <c r="CC14" s="68">
        <f>+CC15+CC25+CC29+CC32+CC35</f>
        <v>0</v>
      </c>
      <c r="CD14" s="68">
        <f>+CD15+CD25+CD29+CD32+CD35</f>
        <v>0</v>
      </c>
      <c r="CE14" s="68"/>
      <c r="CF14" s="68">
        <f>+CF15+CF25+CF29+CF32+CF35</f>
        <v>0</v>
      </c>
      <c r="CG14" s="68">
        <f>+CG15+CG25+CG29+CG32+CG35</f>
        <v>0</v>
      </c>
      <c r="CH14" s="68">
        <f>+CH15+CH25+CH29+CH32+CH35</f>
        <v>0</v>
      </c>
      <c r="CI14" s="68"/>
      <c r="CJ14" s="68">
        <f>+CJ15+CJ25+CJ29+CJ32+CJ35</f>
        <v>0</v>
      </c>
      <c r="CK14" s="68">
        <f>+CK15+CK25+CK29+CK32+CK35</f>
        <v>0</v>
      </c>
      <c r="CL14" s="68">
        <f>+CL15+CL25+CL29+CL32+CL35</f>
        <v>0</v>
      </c>
      <c r="CM14" s="68"/>
      <c r="CN14" s="68">
        <f>+CN15+CN25+CN29+CN32+CN35</f>
        <v>0</v>
      </c>
      <c r="CO14" s="68">
        <f>+CO15+CO25+CO29+CO32+CO35</f>
        <v>0</v>
      </c>
      <c r="CP14" s="68">
        <f>+CP15+CP25+CP29+CP32+CP35</f>
        <v>0</v>
      </c>
      <c r="CQ14" s="68"/>
      <c r="CR14" s="68">
        <f>+CR15+CR25+CR29+CR32+CR35</f>
        <v>0</v>
      </c>
      <c r="CS14" s="68">
        <f>+CS15+CS25+CS29+CS32+CS35</f>
        <v>0</v>
      </c>
      <c r="CT14" s="68">
        <f>+CT15+CT25+CT29+CT32+CT35</f>
        <v>0</v>
      </c>
      <c r="CU14" s="68"/>
      <c r="CV14" s="68">
        <f>+CV15+CV25+CV29+CV32+CV35</f>
        <v>0</v>
      </c>
      <c r="CW14" s="68">
        <f>+CW15+CW25+CW29+CW32+CW35</f>
        <v>0</v>
      </c>
      <c r="CX14" s="68">
        <f>+CX15+CX25+CX29+CX32+CX35</f>
        <v>0</v>
      </c>
      <c r="CY14" s="68"/>
      <c r="CZ14" s="68">
        <f>+CZ15+CZ25+CZ29+CZ32+CZ35</f>
        <v>0</v>
      </c>
      <c r="DA14" s="68">
        <f>+DA15+DA25+DA29+DA32+DA35</f>
        <v>0</v>
      </c>
      <c r="DB14" s="68">
        <f>+DB15+DB25+DB29+DB32+DB35</f>
        <v>0</v>
      </c>
      <c r="DC14" s="68"/>
      <c r="DD14" s="68">
        <f>+DD15+DD25+DD29+DD32+DD35</f>
        <v>0</v>
      </c>
      <c r="DE14" s="68">
        <f>+DE15+DE25+DE29+DE32+DE35</f>
        <v>0</v>
      </c>
      <c r="DF14" s="68">
        <f>+DF15+DF25+DF29+DF32+DF35</f>
        <v>0</v>
      </c>
      <c r="DG14" s="68"/>
      <c r="DH14" s="68">
        <f>+DH15+DH25+DH29+DH32+DH35</f>
        <v>0</v>
      </c>
      <c r="DI14" s="68">
        <f>+DI15+DI25+DI29+DI32+DI35</f>
        <v>0</v>
      </c>
      <c r="DJ14" s="68">
        <f>+DJ15+DJ25+DJ29+DJ32+DJ35</f>
        <v>0</v>
      </c>
      <c r="DK14" s="68"/>
      <c r="DL14" s="68">
        <f>+DL15+DL25+DL29+DL32+DL35</f>
        <v>0</v>
      </c>
      <c r="DM14" s="68">
        <f>+DM15+DM25+DM29+DM32+DM35</f>
        <v>0</v>
      </c>
      <c r="DN14" s="68">
        <f>+DN15+DN25+DN29+DN32+DN35</f>
        <v>0</v>
      </c>
      <c r="DO14" s="68"/>
      <c r="DP14" s="68">
        <f>+DP15+DP25+DP29+DP32+DP35</f>
        <v>0</v>
      </c>
      <c r="DQ14" s="68">
        <f>+DQ15+DQ25+DQ29+DQ32+DQ35</f>
        <v>0</v>
      </c>
      <c r="DR14" s="68">
        <f>+DR15+DR25+DR29+DR32+DR35</f>
        <v>0</v>
      </c>
      <c r="DS14" s="68"/>
      <c r="DT14" s="68">
        <f>+DT15+DT25+DT29+DT32+DT35</f>
        <v>0</v>
      </c>
      <c r="DU14" s="68">
        <f>+DU15+DU25+DU29+DU32+DU35</f>
        <v>0</v>
      </c>
      <c r="DV14" s="68">
        <f>+DV15+DV25+DV29+DV32+DV35</f>
        <v>0</v>
      </c>
      <c r="DW14" s="68"/>
      <c r="DX14" s="68">
        <f>+DX15+DX25+DX29+DX32+DX35</f>
        <v>0</v>
      </c>
      <c r="DY14" s="68">
        <f>+DY15+DY25+DY29+DY32+DY35</f>
        <v>0</v>
      </c>
      <c r="DZ14" s="68">
        <f>+DZ15+DZ25+DZ29+DZ32+DZ35</f>
        <v>0</v>
      </c>
      <c r="EA14" s="68"/>
      <c r="EB14" s="68">
        <f>+EB15+EB25+EB29+EB32+EB35</f>
        <v>0</v>
      </c>
      <c r="EC14" s="68">
        <f>+EC15+EC25+EC29+EC32+EC35</f>
        <v>0</v>
      </c>
      <c r="ED14" s="68">
        <f>+ED15+ED25+ED29+ED32+ED35</f>
        <v>0</v>
      </c>
      <c r="EE14" s="68"/>
      <c r="EF14" s="68">
        <f>+EF15+EF25+EF29+EF32+EF35</f>
        <v>0</v>
      </c>
      <c r="EG14" s="68">
        <f>+EG15+EG25+EG29+EG32+EG35</f>
        <v>0</v>
      </c>
      <c r="EH14" s="68">
        <f>+EH15+EH25+EH29+EH32+EH35</f>
        <v>0</v>
      </c>
      <c r="EI14" s="68"/>
      <c r="EJ14" s="68">
        <f>+EJ15+EJ25+EJ29+EJ32+EJ35</f>
        <v>0</v>
      </c>
      <c r="EK14" s="68">
        <f>+EK15+EK25+EK29+EK32+EK35</f>
        <v>0</v>
      </c>
      <c r="EL14" s="68">
        <f>+EL15+EL25+EL29+EL32+EL35</f>
        <v>0</v>
      </c>
      <c r="EM14" s="68"/>
      <c r="EN14" s="68">
        <f>+EN15+EN25+EN29+EN32+EN35</f>
        <v>0</v>
      </c>
      <c r="EO14" s="68">
        <f>+EO15+EO25+EO29+EO32+EO35</f>
        <v>0</v>
      </c>
      <c r="EP14" s="68">
        <f>+EP15+EP25+EP29+EP32+EP35</f>
        <v>0</v>
      </c>
      <c r="EQ14" s="68"/>
      <c r="ER14" s="68">
        <f>+ER15+ER25+ER29+ER32+ER35</f>
        <v>0</v>
      </c>
      <c r="ES14" s="68">
        <f>+ES15+ES25+ES29+ES32+ES35</f>
        <v>0</v>
      </c>
      <c r="ET14" s="68">
        <f>+ET15+ET25+ET29+ET32+ET35</f>
        <v>0</v>
      </c>
      <c r="EU14" s="68"/>
      <c r="EV14" s="68">
        <f>+EV15+EV25+EV29+EV32+EV35</f>
        <v>0</v>
      </c>
      <c r="EW14" s="68">
        <f>+EW15+EW25+EW29+EW32+EW35</f>
        <v>0</v>
      </c>
      <c r="EX14" s="68">
        <f>+EX15+EX25+EX29+EX32+EX35</f>
        <v>0</v>
      </c>
      <c r="EY14" s="68"/>
      <c r="EZ14" s="68">
        <f>+EZ15+EZ25+EZ29+EZ32+EZ35</f>
        <v>862024</v>
      </c>
      <c r="FA14" s="68">
        <f>+FA15+FA25+FA29+FA32+FA35</f>
        <v>323677</v>
      </c>
      <c r="FB14" s="68">
        <f>+FB15+FB25+FB29+FB32+FB35</f>
        <v>1185701</v>
      </c>
      <c r="FC14" s="69"/>
      <c r="FD14" s="69"/>
      <c r="FE14" s="69"/>
      <c r="FF14" s="69"/>
      <c r="FG14" s="69"/>
      <c r="FH14" s="69"/>
      <c r="FI14" s="69"/>
      <c r="FJ14" s="69"/>
      <c r="FK14" s="69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</row>
    <row r="15" spans="1:189" ht="16.5" customHeight="1">
      <c r="A15" s="71" t="s">
        <v>32</v>
      </c>
      <c r="B15" s="72"/>
      <c r="C15" s="72"/>
      <c r="D15" s="73"/>
      <c r="E15" s="74"/>
      <c r="F15" s="75"/>
      <c r="G15" s="75"/>
      <c r="H15" s="76"/>
      <c r="I15" s="76"/>
      <c r="J15" s="77">
        <f>SUM(J16:J23)</f>
        <v>858940.66081</v>
      </c>
      <c r="K15" s="78"/>
      <c r="L15" s="77">
        <f>SUM(L16:L23)</f>
        <v>12375</v>
      </c>
      <c r="M15" s="77">
        <f>SUM(M16:M23)</f>
        <v>15072</v>
      </c>
      <c r="N15" s="77">
        <f>SUM(N16:N23)</f>
        <v>27447</v>
      </c>
      <c r="O15" s="77"/>
      <c r="P15" s="77">
        <f>SUM(P16:P23)</f>
        <v>5222</v>
      </c>
      <c r="Q15" s="77">
        <f>SUM(Q16:Q23)</f>
        <v>10079</v>
      </c>
      <c r="R15" s="77">
        <f>SUM(R16:R23)</f>
        <v>15301</v>
      </c>
      <c r="S15" s="77"/>
      <c r="T15" s="77">
        <f>SUM(T16:T23)</f>
        <v>0</v>
      </c>
      <c r="U15" s="77">
        <f>SUM(U16:U23)</f>
        <v>0</v>
      </c>
      <c r="V15" s="77">
        <f>SUM(V16:V23)</f>
        <v>0</v>
      </c>
      <c r="W15" s="77"/>
      <c r="X15" s="77">
        <f>SUM(X16:X23)</f>
        <v>0</v>
      </c>
      <c r="Y15" s="77">
        <f>SUM(Y16:Y23)</f>
        <v>0</v>
      </c>
      <c r="Z15" s="77">
        <f>SUM(Z16:Z23)</f>
        <v>0</v>
      </c>
      <c r="AA15" s="77"/>
      <c r="AB15" s="77">
        <f>SUM(AB16:AB23)</f>
        <v>17597</v>
      </c>
      <c r="AC15" s="77">
        <f>SUM(AC16:AC23)</f>
        <v>25151</v>
      </c>
      <c r="AD15" s="77">
        <f>SUM(AD16:AD23)</f>
        <v>42748</v>
      </c>
      <c r="AE15" s="78"/>
      <c r="AF15" s="77">
        <f>SUM(AF16:AF23)</f>
        <v>7907</v>
      </c>
      <c r="AG15" s="77">
        <f>SUM(AG16:AG23)</f>
        <v>28600</v>
      </c>
      <c r="AH15" s="77">
        <f>SUM(AH16:AH23)</f>
        <v>36507</v>
      </c>
      <c r="AI15" s="78"/>
      <c r="AJ15" s="77">
        <f>SUM(AJ16:AJ23)</f>
        <v>86932</v>
      </c>
      <c r="AK15" s="77">
        <f>SUM(AK16:AK23)</f>
        <v>58389</v>
      </c>
      <c r="AL15" s="77">
        <f>SUM(AL16:AL23)</f>
        <v>145321</v>
      </c>
      <c r="AM15" s="78"/>
      <c r="AN15" s="77">
        <f>SUM(AN16:AN23)</f>
        <v>101551</v>
      </c>
      <c r="AO15" s="77">
        <f>SUM(AO16:AO23)</f>
        <v>53416</v>
      </c>
      <c r="AP15" s="77">
        <f>SUM(AP16:AP23)</f>
        <v>154967</v>
      </c>
      <c r="AQ15" s="78"/>
      <c r="AR15" s="77">
        <f>SUM(AR16:AR23)</f>
        <v>98431</v>
      </c>
      <c r="AS15" s="77">
        <f>SUM(AS16:AS23)</f>
        <v>45907</v>
      </c>
      <c r="AT15" s="77">
        <f>SUM(AT16:AT23)</f>
        <v>144338</v>
      </c>
      <c r="AU15" s="78"/>
      <c r="AV15" s="77">
        <f>SUM(AV16:AV23)</f>
        <v>93624</v>
      </c>
      <c r="AW15" s="77">
        <f>SUM(AW16:AW23)</f>
        <v>38346</v>
      </c>
      <c r="AX15" s="77">
        <f>SUM(AX16:AX23)</f>
        <v>131970</v>
      </c>
      <c r="AY15" s="78"/>
      <c r="AZ15" s="77">
        <f>SUM(AZ16:AZ23)</f>
        <v>90580</v>
      </c>
      <c r="BA15" s="77">
        <f>SUM(BA16:BA23)</f>
        <v>31310</v>
      </c>
      <c r="BB15" s="77">
        <f>SUM(BB16:BB23)</f>
        <v>121890</v>
      </c>
      <c r="BC15" s="78"/>
      <c r="BD15" s="77">
        <f>SUM(BD16:BD23)</f>
        <v>88971</v>
      </c>
      <c r="BE15" s="77">
        <f>SUM(BE16:BE23)</f>
        <v>24528</v>
      </c>
      <c r="BF15" s="77">
        <f>SUM(BF16:BF23)</f>
        <v>113499</v>
      </c>
      <c r="BG15" s="78"/>
      <c r="BH15" s="77">
        <f>SUM(BH16:BH23)</f>
        <v>88781</v>
      </c>
      <c r="BI15" s="77">
        <f>SUM(BI16:BI23)</f>
        <v>17903</v>
      </c>
      <c r="BJ15" s="77">
        <f>SUM(BJ16:BJ23)</f>
        <v>106684</v>
      </c>
      <c r="BK15" s="78"/>
      <c r="BL15" s="77">
        <f>SUM(BL16:BL23)</f>
        <v>56795</v>
      </c>
      <c r="BM15" s="77">
        <f>SUM(BM16:BM23)</f>
        <v>11956</v>
      </c>
      <c r="BN15" s="77">
        <f>SUM(BN16:BN23)</f>
        <v>68751</v>
      </c>
      <c r="BO15" s="78"/>
      <c r="BP15" s="77">
        <f>SUM(BP16:BP23)</f>
        <v>56274</v>
      </c>
      <c r="BQ15" s="77">
        <f>SUM(BQ16:BQ23)</f>
        <v>8115</v>
      </c>
      <c r="BR15" s="77">
        <f>SUM(BR16:BR23)</f>
        <v>64389</v>
      </c>
      <c r="BS15" s="78"/>
      <c r="BT15" s="77">
        <f>SUM(BT16:BT23)</f>
        <v>56274</v>
      </c>
      <c r="BU15" s="77">
        <f>SUM(BU16:BU23)</f>
        <v>4292</v>
      </c>
      <c r="BV15" s="77">
        <f>SUM(BV16:BV23)</f>
        <v>60566</v>
      </c>
      <c r="BW15" s="78"/>
      <c r="BX15" s="77">
        <f>SUM(BX16:BX23)</f>
        <v>32826</v>
      </c>
      <c r="BY15" s="77">
        <f>SUM(BY16:BY23)</f>
        <v>742</v>
      </c>
      <c r="BZ15" s="77">
        <f>SUM(BZ16:BZ23)</f>
        <v>33568</v>
      </c>
      <c r="CA15" s="77"/>
      <c r="CB15" s="77">
        <f>SUM(CB16:CB23)</f>
        <v>0</v>
      </c>
      <c r="CC15" s="77">
        <f>SUM(CC16:CC23)</f>
        <v>0</v>
      </c>
      <c r="CD15" s="77">
        <f>SUM(CD16:CD23)</f>
        <v>0</v>
      </c>
      <c r="CE15" s="77"/>
      <c r="CF15" s="77">
        <f>SUM(CF16:CF23)</f>
        <v>0</v>
      </c>
      <c r="CG15" s="77">
        <f>SUM(CG16:CG23)</f>
        <v>0</v>
      </c>
      <c r="CH15" s="77">
        <f>SUM(CH16:CH23)</f>
        <v>0</v>
      </c>
      <c r="CI15" s="77"/>
      <c r="CJ15" s="77">
        <f>SUM(CJ16:CJ23)</f>
        <v>0</v>
      </c>
      <c r="CK15" s="77">
        <f>SUM(CK16:CK23)</f>
        <v>0</v>
      </c>
      <c r="CL15" s="77">
        <f>SUM(CL16:CL23)</f>
        <v>0</v>
      </c>
      <c r="CM15" s="77"/>
      <c r="CN15" s="77">
        <f>SUM(CN16:CN23)</f>
        <v>0</v>
      </c>
      <c r="CO15" s="77">
        <f>SUM(CO16:CO23)</f>
        <v>0</v>
      </c>
      <c r="CP15" s="77">
        <f>SUM(CP16:CP23)</f>
        <v>0</v>
      </c>
      <c r="CQ15" s="77"/>
      <c r="CR15" s="77">
        <f>SUM(CR16:CR23)</f>
        <v>0</v>
      </c>
      <c r="CS15" s="77">
        <f>SUM(CS16:CS23)</f>
        <v>0</v>
      </c>
      <c r="CT15" s="77">
        <f>SUM(CT16:CT23)</f>
        <v>0</v>
      </c>
      <c r="CU15" s="77"/>
      <c r="CV15" s="77">
        <f>SUM(CV16:CV23)</f>
        <v>0</v>
      </c>
      <c r="CW15" s="77">
        <f>SUM(CW16:CW23)</f>
        <v>0</v>
      </c>
      <c r="CX15" s="77">
        <f>SUM(CX16:CX23)</f>
        <v>0</v>
      </c>
      <c r="CY15" s="77"/>
      <c r="CZ15" s="77">
        <f>SUM(CZ16:CZ23)</f>
        <v>0</v>
      </c>
      <c r="DA15" s="77">
        <f>SUM(DA16:DA23)</f>
        <v>0</v>
      </c>
      <c r="DB15" s="77">
        <f>SUM(DB16:DB23)</f>
        <v>0</v>
      </c>
      <c r="DC15" s="77"/>
      <c r="DD15" s="77">
        <f>SUM(DD16:DD23)</f>
        <v>0</v>
      </c>
      <c r="DE15" s="77">
        <f>SUM(DE16:DE23)</f>
        <v>0</v>
      </c>
      <c r="DF15" s="77">
        <f>SUM(DF16:DF23)</f>
        <v>0</v>
      </c>
      <c r="DG15" s="77"/>
      <c r="DH15" s="77">
        <f>SUM(DH16:DH23)</f>
        <v>0</v>
      </c>
      <c r="DI15" s="77">
        <f>SUM(DI16:DI23)</f>
        <v>0</v>
      </c>
      <c r="DJ15" s="77">
        <f>SUM(DJ16:DJ23)</f>
        <v>0</v>
      </c>
      <c r="DK15" s="77"/>
      <c r="DL15" s="77">
        <f>SUM(DL16:DL23)</f>
        <v>0</v>
      </c>
      <c r="DM15" s="77">
        <f>SUM(DM16:DM23)</f>
        <v>0</v>
      </c>
      <c r="DN15" s="77">
        <f>SUM(DN16:DN23)</f>
        <v>0</v>
      </c>
      <c r="DO15" s="77"/>
      <c r="DP15" s="77">
        <f>SUM(DP16:DP23)</f>
        <v>0</v>
      </c>
      <c r="DQ15" s="77">
        <f>SUM(DQ16:DQ23)</f>
        <v>0</v>
      </c>
      <c r="DR15" s="77">
        <f>SUM(DR16:DR23)</f>
        <v>0</v>
      </c>
      <c r="DS15" s="77"/>
      <c r="DT15" s="77">
        <f>SUM(DT16:DT23)</f>
        <v>0</v>
      </c>
      <c r="DU15" s="77">
        <f>SUM(DU16:DU23)</f>
        <v>0</v>
      </c>
      <c r="DV15" s="77">
        <f>SUM(DV16:DV23)</f>
        <v>0</v>
      </c>
      <c r="DW15" s="77"/>
      <c r="DX15" s="77">
        <f>SUM(DX16:DX23)</f>
        <v>0</v>
      </c>
      <c r="DY15" s="77">
        <f>SUM(DY16:DY23)</f>
        <v>0</v>
      </c>
      <c r="DZ15" s="77">
        <f>SUM(DZ16:DZ23)</f>
        <v>0</v>
      </c>
      <c r="EA15" s="77"/>
      <c r="EB15" s="77">
        <f>SUM(EB16:EB23)</f>
        <v>0</v>
      </c>
      <c r="EC15" s="77">
        <f>SUM(EC16:EC23)</f>
        <v>0</v>
      </c>
      <c r="ED15" s="77">
        <f>SUM(ED16:ED23)</f>
        <v>0</v>
      </c>
      <c r="EE15" s="77"/>
      <c r="EF15" s="77">
        <f>SUM(EF16:EF23)</f>
        <v>0</v>
      </c>
      <c r="EG15" s="77">
        <f>SUM(EG16:EG23)</f>
        <v>0</v>
      </c>
      <c r="EH15" s="77">
        <f>SUM(EH16:EH23)</f>
        <v>0</v>
      </c>
      <c r="EI15" s="77"/>
      <c r="EJ15" s="77">
        <f>SUM(EJ16:EJ23)</f>
        <v>0</v>
      </c>
      <c r="EK15" s="77">
        <f>SUM(EK16:EK23)</f>
        <v>0</v>
      </c>
      <c r="EL15" s="77">
        <f>SUM(EL16:EL23)</f>
        <v>0</v>
      </c>
      <c r="EM15" s="77"/>
      <c r="EN15" s="77">
        <f>SUM(EN16:EN23)</f>
        <v>0</v>
      </c>
      <c r="EO15" s="77">
        <f>SUM(EO16:EO23)</f>
        <v>0</v>
      </c>
      <c r="EP15" s="77">
        <f>SUM(EP16:EP23)</f>
        <v>0</v>
      </c>
      <c r="EQ15" s="77"/>
      <c r="ER15" s="77">
        <f>SUM(ER16:ER23)</f>
        <v>0</v>
      </c>
      <c r="ES15" s="77">
        <f>SUM(ES16:ES23)</f>
        <v>0</v>
      </c>
      <c r="ET15" s="77">
        <f>SUM(ET16:ET23)</f>
        <v>0</v>
      </c>
      <c r="EU15" s="77"/>
      <c r="EV15" s="77">
        <f>SUM(EV16:EV23)</f>
        <v>0</v>
      </c>
      <c r="EW15" s="77">
        <f>SUM(EW16:EW23)</f>
        <v>0</v>
      </c>
      <c r="EX15" s="77">
        <f>SUM(EX16:EX23)</f>
        <v>0</v>
      </c>
      <c r="EY15" s="78"/>
      <c r="EZ15" s="77">
        <f>SUM(EZ16:EZ23)</f>
        <v>858946</v>
      </c>
      <c r="FA15" s="77">
        <f>SUM(FA16:FA23)</f>
        <v>323504</v>
      </c>
      <c r="FB15" s="77">
        <f>SUM(FB16:FB23)</f>
        <v>1182450</v>
      </c>
      <c r="FC15" s="69"/>
      <c r="FD15" s="69"/>
      <c r="FE15" s="69"/>
      <c r="FF15" s="69"/>
      <c r="FG15" s="69"/>
      <c r="FH15" s="69"/>
      <c r="FI15" s="69"/>
      <c r="FJ15" s="69"/>
      <c r="FK15" s="69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</row>
    <row r="16" spans="1:189" ht="16.5" customHeight="1">
      <c r="A16" s="83" t="s">
        <v>18</v>
      </c>
      <c r="B16" s="79">
        <v>13200</v>
      </c>
      <c r="C16" s="79" t="s">
        <v>5</v>
      </c>
      <c r="D16" s="84" t="s">
        <v>64</v>
      </c>
      <c r="E16" s="85" t="s">
        <v>29</v>
      </c>
      <c r="F16" s="86">
        <v>2</v>
      </c>
      <c r="G16" s="91" t="s">
        <v>30</v>
      </c>
      <c r="H16" s="87"/>
      <c r="I16" s="97" t="s">
        <v>18</v>
      </c>
      <c r="J16" s="197">
        <v>6789.69092</v>
      </c>
      <c r="K16" s="79"/>
      <c r="L16" s="80">
        <v>408</v>
      </c>
      <c r="M16" s="80">
        <v>91</v>
      </c>
      <c r="N16" s="80">
        <f aca="true" t="shared" si="0" ref="N16:N23">+L16+M16</f>
        <v>499</v>
      </c>
      <c r="O16" s="80"/>
      <c r="P16" s="80">
        <v>408</v>
      </c>
      <c r="Q16" s="80">
        <v>96</v>
      </c>
      <c r="R16" s="80">
        <f aca="true" t="shared" si="1" ref="R16:R23">+P16+Q16</f>
        <v>504</v>
      </c>
      <c r="S16" s="80"/>
      <c r="T16" s="80">
        <v>0</v>
      </c>
      <c r="U16" s="80">
        <v>0</v>
      </c>
      <c r="V16" s="80">
        <f aca="true" t="shared" si="2" ref="V16:V23">+T16+U16</f>
        <v>0</v>
      </c>
      <c r="W16" s="80"/>
      <c r="X16" s="80">
        <v>0</v>
      </c>
      <c r="Y16" s="80">
        <v>0</v>
      </c>
      <c r="Z16" s="80">
        <f aca="true" t="shared" si="3" ref="Z16:Z23">+X16+Y16</f>
        <v>0</v>
      </c>
      <c r="AA16" s="80"/>
      <c r="AB16" s="80">
        <f aca="true" t="shared" si="4" ref="AB16:AB23">+L16+P16+T16+X16</f>
        <v>816</v>
      </c>
      <c r="AC16" s="80">
        <f aca="true" t="shared" si="5" ref="AC16:AC23">+M16+Q16+U16+Y16</f>
        <v>187</v>
      </c>
      <c r="AD16" s="80">
        <f aca="true" t="shared" si="6" ref="AD16:AD23">+AB16+AC16</f>
        <v>1003</v>
      </c>
      <c r="AE16" s="79"/>
      <c r="AF16" s="197">
        <v>816</v>
      </c>
      <c r="AG16" s="197">
        <v>196</v>
      </c>
      <c r="AH16" s="197">
        <f aca="true" t="shared" si="7" ref="AH16:AH23">+AF16+AG16</f>
        <v>1012</v>
      </c>
      <c r="AI16" s="197"/>
      <c r="AJ16" s="197">
        <v>1703</v>
      </c>
      <c r="AK16" s="197">
        <v>342</v>
      </c>
      <c r="AL16" s="197">
        <f aca="true" t="shared" si="8" ref="AL16:AL23">+AJ16+AK16</f>
        <v>2045</v>
      </c>
      <c r="AM16" s="197"/>
      <c r="AN16" s="197">
        <v>1637</v>
      </c>
      <c r="AO16" s="197">
        <v>228</v>
      </c>
      <c r="AP16" s="197">
        <f aca="true" t="shared" si="9" ref="AP16:AP23">+AN16+AO16</f>
        <v>1865</v>
      </c>
      <c r="AQ16" s="197"/>
      <c r="AR16" s="197">
        <v>1695</v>
      </c>
      <c r="AS16" s="197">
        <v>128</v>
      </c>
      <c r="AT16" s="197">
        <f aca="true" t="shared" si="10" ref="AT16:AT23">+AR16+AS16</f>
        <v>1823</v>
      </c>
      <c r="AU16" s="197"/>
      <c r="AV16" s="197">
        <v>838</v>
      </c>
      <c r="AW16" s="197">
        <v>32</v>
      </c>
      <c r="AX16" s="197">
        <f aca="true" t="shared" si="11" ref="AX16:AX23">+AV16+AW16</f>
        <v>870</v>
      </c>
      <c r="AY16" s="197"/>
      <c r="AZ16" s="197">
        <v>100</v>
      </c>
      <c r="BA16" s="197">
        <v>1</v>
      </c>
      <c r="BB16" s="197">
        <f aca="true" t="shared" si="12" ref="BB16:BB23">+AZ16+BA16</f>
        <v>101</v>
      </c>
      <c r="BC16" s="197"/>
      <c r="BD16" s="197">
        <v>0</v>
      </c>
      <c r="BE16" s="197">
        <v>0</v>
      </c>
      <c r="BF16" s="197">
        <f>+BD16+BE16</f>
        <v>0</v>
      </c>
      <c r="BG16" s="197"/>
      <c r="BH16" s="197">
        <v>0</v>
      </c>
      <c r="BI16" s="197">
        <v>0</v>
      </c>
      <c r="BJ16" s="197">
        <f aca="true" t="shared" si="13" ref="BJ16:BJ23">+BH16+BI16</f>
        <v>0</v>
      </c>
      <c r="BK16" s="197"/>
      <c r="BL16" s="197">
        <v>0</v>
      </c>
      <c r="BM16" s="89">
        <v>0</v>
      </c>
      <c r="BN16" s="79">
        <f aca="true" t="shared" si="14" ref="BN16:BN23">+BL16+BM16</f>
        <v>0</v>
      </c>
      <c r="BO16" s="79"/>
      <c r="BP16" s="89">
        <v>0</v>
      </c>
      <c r="BQ16" s="89">
        <v>0</v>
      </c>
      <c r="BR16" s="79">
        <f aca="true" t="shared" si="15" ref="BR16:BR23">+BP16+BQ16</f>
        <v>0</v>
      </c>
      <c r="BS16" s="79"/>
      <c r="BT16" s="89">
        <v>0</v>
      </c>
      <c r="BU16" s="89">
        <v>0</v>
      </c>
      <c r="BV16" s="79">
        <f aca="true" t="shared" si="16" ref="BV16:BV23">+BT16+BU16</f>
        <v>0</v>
      </c>
      <c r="BW16" s="79"/>
      <c r="BX16" s="89">
        <v>0</v>
      </c>
      <c r="BY16" s="89">
        <v>0</v>
      </c>
      <c r="BZ16" s="79">
        <f aca="true" t="shared" si="17" ref="BZ16:BZ23">+BX16+BY16</f>
        <v>0</v>
      </c>
      <c r="CA16" s="79"/>
      <c r="CB16" s="89">
        <v>0</v>
      </c>
      <c r="CC16" s="89">
        <v>0</v>
      </c>
      <c r="CD16" s="79">
        <f aca="true" t="shared" si="18" ref="CD16:CD21">+CB16+CC16</f>
        <v>0</v>
      </c>
      <c r="CE16" s="79"/>
      <c r="CF16" s="89">
        <v>0</v>
      </c>
      <c r="CG16" s="89">
        <v>0</v>
      </c>
      <c r="CH16" s="79">
        <f aca="true" t="shared" si="19" ref="CH16:CH21">+CF16+CG16</f>
        <v>0</v>
      </c>
      <c r="CI16" s="79"/>
      <c r="CJ16" s="89">
        <v>0</v>
      </c>
      <c r="CK16" s="89">
        <v>0</v>
      </c>
      <c r="CL16" s="79">
        <f aca="true" t="shared" si="20" ref="CL16:CL21">+CJ16+CK16</f>
        <v>0</v>
      </c>
      <c r="CM16" s="79"/>
      <c r="CN16" s="89">
        <v>0</v>
      </c>
      <c r="CO16" s="89">
        <v>0</v>
      </c>
      <c r="CP16" s="79">
        <f aca="true" t="shared" si="21" ref="CP16:CP21">+CN16+CO16</f>
        <v>0</v>
      </c>
      <c r="CQ16" s="79"/>
      <c r="CR16" s="89">
        <v>0</v>
      </c>
      <c r="CS16" s="89">
        <v>0</v>
      </c>
      <c r="CT16" s="79">
        <f aca="true" t="shared" si="22" ref="CT16:CT21">+CR16+CS16</f>
        <v>0</v>
      </c>
      <c r="CU16" s="79"/>
      <c r="CV16" s="89">
        <v>0</v>
      </c>
      <c r="CW16" s="89">
        <v>0</v>
      </c>
      <c r="CX16" s="79">
        <f aca="true" t="shared" si="23" ref="CX16:CX21">+CV16+CW16</f>
        <v>0</v>
      </c>
      <c r="CY16" s="79"/>
      <c r="CZ16" s="89">
        <v>0</v>
      </c>
      <c r="DA16" s="89">
        <v>0</v>
      </c>
      <c r="DB16" s="79">
        <f aca="true" t="shared" si="24" ref="DB16:DB21">+CZ16+DA16</f>
        <v>0</v>
      </c>
      <c r="DC16" s="79"/>
      <c r="DD16" s="89">
        <v>0</v>
      </c>
      <c r="DE16" s="89">
        <v>0</v>
      </c>
      <c r="DF16" s="79">
        <f aca="true" t="shared" si="25" ref="DF16:DF21">+DD16+DE16</f>
        <v>0</v>
      </c>
      <c r="DG16" s="79"/>
      <c r="DH16" s="89">
        <v>0</v>
      </c>
      <c r="DI16" s="89">
        <v>0</v>
      </c>
      <c r="DJ16" s="79">
        <f aca="true" t="shared" si="26" ref="DJ16:DJ21">+DH16+DI16</f>
        <v>0</v>
      </c>
      <c r="DK16" s="79"/>
      <c r="DL16" s="89">
        <v>0</v>
      </c>
      <c r="DM16" s="89">
        <v>0</v>
      </c>
      <c r="DN16" s="79">
        <f aca="true" t="shared" si="27" ref="DN16:DN21">+DL16+DM16</f>
        <v>0</v>
      </c>
      <c r="DO16" s="79"/>
      <c r="DP16" s="89">
        <v>0</v>
      </c>
      <c r="DQ16" s="89">
        <v>0</v>
      </c>
      <c r="DR16" s="79">
        <f aca="true" t="shared" si="28" ref="DR16:DR21">+DP16+DQ16</f>
        <v>0</v>
      </c>
      <c r="DS16" s="79"/>
      <c r="DT16" s="89">
        <v>0</v>
      </c>
      <c r="DU16" s="89">
        <v>0</v>
      </c>
      <c r="DV16" s="79">
        <f aca="true" t="shared" si="29" ref="DV16:DV21">+DT16+DU16</f>
        <v>0</v>
      </c>
      <c r="DW16" s="79"/>
      <c r="DX16" s="89">
        <v>0</v>
      </c>
      <c r="DY16" s="89">
        <v>0</v>
      </c>
      <c r="DZ16" s="79">
        <f aca="true" t="shared" si="30" ref="DZ16:DZ21">+DX16+DY16</f>
        <v>0</v>
      </c>
      <c r="EA16" s="79"/>
      <c r="EB16" s="89">
        <v>0</v>
      </c>
      <c r="EC16" s="89">
        <v>0</v>
      </c>
      <c r="ED16" s="79">
        <f aca="true" t="shared" si="31" ref="ED16:ED21">+EB16+EC16</f>
        <v>0</v>
      </c>
      <c r="EE16" s="79"/>
      <c r="EF16" s="89">
        <v>0</v>
      </c>
      <c r="EG16" s="89">
        <v>0</v>
      </c>
      <c r="EH16" s="79">
        <f aca="true" t="shared" si="32" ref="EH16:EH21">+EF16+EG16</f>
        <v>0</v>
      </c>
      <c r="EI16" s="79"/>
      <c r="EJ16" s="89">
        <v>0</v>
      </c>
      <c r="EK16" s="89">
        <v>0</v>
      </c>
      <c r="EL16" s="79">
        <f aca="true" t="shared" si="33" ref="EL16:EL21">+EJ16+EK16</f>
        <v>0</v>
      </c>
      <c r="EM16" s="79"/>
      <c r="EN16" s="89">
        <v>0</v>
      </c>
      <c r="EO16" s="89">
        <v>0</v>
      </c>
      <c r="EP16" s="79">
        <f aca="true" t="shared" si="34" ref="EP16:EP21">+EN16+EO16</f>
        <v>0</v>
      </c>
      <c r="EQ16" s="79"/>
      <c r="ER16" s="89">
        <v>0</v>
      </c>
      <c r="ES16" s="89">
        <v>0</v>
      </c>
      <c r="ET16" s="79">
        <f aca="true" t="shared" si="35" ref="ET16:ET21">+ER16+ES16</f>
        <v>0</v>
      </c>
      <c r="EU16" s="79"/>
      <c r="EV16" s="89">
        <v>0</v>
      </c>
      <c r="EW16" s="89">
        <v>0</v>
      </c>
      <c r="EX16" s="79">
        <f aca="true" t="shared" si="36" ref="EX16:EX21">+EV16+EW16</f>
        <v>0</v>
      </c>
      <c r="EY16" s="79"/>
      <c r="EZ16" s="79">
        <f>+AF16+AJ16+AN16+AR16+AV16+AZ16+BD16+BH16+BL16+BP16+BT16+BX16+CB16+CF16+CJ16+CN16+CR16+CV16+CZ16+DD16+DH16+DL16+DP16+DT16+DX16+EB16+EF16+EJ16+EN16+ER16+EV16</f>
        <v>6789</v>
      </c>
      <c r="FA16" s="79">
        <f aca="true" t="shared" si="37" ref="FA16:FA23">+AG16+AK16+AO16+AS16+AW16+BA16+BE16+BI16+BM16+BQ16+BU16+BY16+CC16+CG16+CK16+CO16+CS16+CW16+DA16+DE16+DI16+DM16+DQ16+DU16+DY16+EC16+EG16+EK16+EO16+ES16+EW16</f>
        <v>927</v>
      </c>
      <c r="FB16" s="79">
        <f aca="true" t="shared" si="38" ref="FB16:FB23">+EZ16+FA16</f>
        <v>7716</v>
      </c>
      <c r="FC16" s="191"/>
      <c r="FD16" s="90"/>
      <c r="FE16" s="90"/>
      <c r="FF16" s="90"/>
      <c r="FG16" s="90"/>
      <c r="FH16" s="90"/>
      <c r="FI16" s="90"/>
      <c r="FJ16" s="90"/>
      <c r="FK16" s="90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</row>
    <row r="17" spans="1:189" ht="16.5" customHeight="1">
      <c r="A17" s="83" t="s">
        <v>18</v>
      </c>
      <c r="B17" s="79">
        <v>4200</v>
      </c>
      <c r="C17" s="79" t="s">
        <v>5</v>
      </c>
      <c r="D17" s="84" t="s">
        <v>24</v>
      </c>
      <c r="E17" s="85" t="s">
        <v>29</v>
      </c>
      <c r="F17" s="86">
        <v>2</v>
      </c>
      <c r="G17" s="91" t="s">
        <v>30</v>
      </c>
      <c r="H17" s="87"/>
      <c r="I17" s="97" t="s">
        <v>18</v>
      </c>
      <c r="J17" s="197">
        <v>1905.15459</v>
      </c>
      <c r="K17" s="79"/>
      <c r="L17" s="80">
        <v>129</v>
      </c>
      <c r="M17" s="80">
        <v>26</v>
      </c>
      <c r="N17" s="80">
        <f t="shared" si="0"/>
        <v>155</v>
      </c>
      <c r="O17" s="80"/>
      <c r="P17" s="80">
        <v>129</v>
      </c>
      <c r="Q17" s="80">
        <v>27</v>
      </c>
      <c r="R17" s="80">
        <f t="shared" si="1"/>
        <v>156</v>
      </c>
      <c r="S17" s="80"/>
      <c r="T17" s="80">
        <v>0</v>
      </c>
      <c r="U17" s="80">
        <v>0</v>
      </c>
      <c r="V17" s="80">
        <f t="shared" si="2"/>
        <v>0</v>
      </c>
      <c r="W17" s="80"/>
      <c r="X17" s="80">
        <v>0</v>
      </c>
      <c r="Y17" s="80">
        <v>0</v>
      </c>
      <c r="Z17" s="80">
        <f t="shared" si="3"/>
        <v>0</v>
      </c>
      <c r="AA17" s="80"/>
      <c r="AB17" s="80">
        <f t="shared" si="4"/>
        <v>258</v>
      </c>
      <c r="AC17" s="80">
        <f t="shared" si="5"/>
        <v>53</v>
      </c>
      <c r="AD17" s="80">
        <f t="shared" si="6"/>
        <v>311</v>
      </c>
      <c r="AE17" s="79"/>
      <c r="AF17" s="197">
        <v>260</v>
      </c>
      <c r="AG17" s="197">
        <v>56</v>
      </c>
      <c r="AH17" s="197">
        <f t="shared" si="7"/>
        <v>316</v>
      </c>
      <c r="AI17" s="197"/>
      <c r="AJ17" s="197">
        <v>563</v>
      </c>
      <c r="AK17" s="197">
        <v>97</v>
      </c>
      <c r="AL17" s="197">
        <f t="shared" si="8"/>
        <v>660</v>
      </c>
      <c r="AM17" s="197"/>
      <c r="AN17" s="197">
        <v>520</v>
      </c>
      <c r="AO17" s="197">
        <v>55</v>
      </c>
      <c r="AP17" s="197">
        <f t="shared" si="9"/>
        <v>575</v>
      </c>
      <c r="AQ17" s="197"/>
      <c r="AR17" s="197">
        <v>520</v>
      </c>
      <c r="AS17" s="197">
        <v>21</v>
      </c>
      <c r="AT17" s="197">
        <f t="shared" si="10"/>
        <v>541</v>
      </c>
      <c r="AU17" s="197"/>
      <c r="AV17" s="197">
        <v>43</v>
      </c>
      <c r="AW17" s="197">
        <v>0</v>
      </c>
      <c r="AX17" s="197">
        <f t="shared" si="11"/>
        <v>43</v>
      </c>
      <c r="AY17" s="197"/>
      <c r="AZ17" s="197">
        <v>0</v>
      </c>
      <c r="BA17" s="197">
        <v>0</v>
      </c>
      <c r="BB17" s="197">
        <f t="shared" si="12"/>
        <v>0</v>
      </c>
      <c r="BC17" s="197"/>
      <c r="BD17" s="197">
        <v>0</v>
      </c>
      <c r="BE17" s="197">
        <v>0</v>
      </c>
      <c r="BF17" s="197">
        <f aca="true" t="shared" si="39" ref="BF17:BF23">+BD17+BE17</f>
        <v>0</v>
      </c>
      <c r="BG17" s="197"/>
      <c r="BH17" s="197">
        <v>0</v>
      </c>
      <c r="BI17" s="197">
        <v>0</v>
      </c>
      <c r="BJ17" s="197">
        <f t="shared" si="13"/>
        <v>0</v>
      </c>
      <c r="BK17" s="197"/>
      <c r="BL17" s="197">
        <v>0</v>
      </c>
      <c r="BM17" s="197">
        <v>0</v>
      </c>
      <c r="BN17" s="197">
        <f>+BL17+BM17</f>
        <v>0</v>
      </c>
      <c r="BO17" s="197"/>
      <c r="BP17" s="89">
        <v>0</v>
      </c>
      <c r="BQ17" s="89">
        <v>0</v>
      </c>
      <c r="BR17" s="79">
        <f t="shared" si="15"/>
        <v>0</v>
      </c>
      <c r="BS17" s="79"/>
      <c r="BT17" s="89">
        <v>0</v>
      </c>
      <c r="BU17" s="89">
        <v>0</v>
      </c>
      <c r="BV17" s="79">
        <f t="shared" si="16"/>
        <v>0</v>
      </c>
      <c r="BW17" s="79"/>
      <c r="BX17" s="89">
        <v>0</v>
      </c>
      <c r="BY17" s="89">
        <v>0</v>
      </c>
      <c r="BZ17" s="79">
        <f t="shared" si="17"/>
        <v>0</v>
      </c>
      <c r="CA17" s="79"/>
      <c r="CB17" s="89">
        <v>0</v>
      </c>
      <c r="CC17" s="89">
        <v>0</v>
      </c>
      <c r="CD17" s="79">
        <f t="shared" si="18"/>
        <v>0</v>
      </c>
      <c r="CE17" s="79"/>
      <c r="CF17" s="89">
        <v>0</v>
      </c>
      <c r="CG17" s="89">
        <v>0</v>
      </c>
      <c r="CH17" s="79">
        <f t="shared" si="19"/>
        <v>0</v>
      </c>
      <c r="CI17" s="79"/>
      <c r="CJ17" s="89">
        <v>0</v>
      </c>
      <c r="CK17" s="89">
        <v>0</v>
      </c>
      <c r="CL17" s="79">
        <f t="shared" si="20"/>
        <v>0</v>
      </c>
      <c r="CM17" s="79"/>
      <c r="CN17" s="89">
        <v>0</v>
      </c>
      <c r="CO17" s="89">
        <v>0</v>
      </c>
      <c r="CP17" s="79">
        <f t="shared" si="21"/>
        <v>0</v>
      </c>
      <c r="CQ17" s="79"/>
      <c r="CR17" s="89">
        <v>0</v>
      </c>
      <c r="CS17" s="89">
        <v>0</v>
      </c>
      <c r="CT17" s="79">
        <f t="shared" si="22"/>
        <v>0</v>
      </c>
      <c r="CU17" s="79"/>
      <c r="CV17" s="89">
        <v>0</v>
      </c>
      <c r="CW17" s="89">
        <v>0</v>
      </c>
      <c r="CX17" s="79">
        <f t="shared" si="23"/>
        <v>0</v>
      </c>
      <c r="CY17" s="79"/>
      <c r="CZ17" s="89">
        <v>0</v>
      </c>
      <c r="DA17" s="89">
        <v>0</v>
      </c>
      <c r="DB17" s="79">
        <f t="shared" si="24"/>
        <v>0</v>
      </c>
      <c r="DC17" s="79"/>
      <c r="DD17" s="89">
        <v>0</v>
      </c>
      <c r="DE17" s="89">
        <v>0</v>
      </c>
      <c r="DF17" s="79">
        <f t="shared" si="25"/>
        <v>0</v>
      </c>
      <c r="DG17" s="79"/>
      <c r="DH17" s="89">
        <v>0</v>
      </c>
      <c r="DI17" s="89">
        <v>0</v>
      </c>
      <c r="DJ17" s="79">
        <f t="shared" si="26"/>
        <v>0</v>
      </c>
      <c r="DK17" s="79"/>
      <c r="DL17" s="89">
        <v>0</v>
      </c>
      <c r="DM17" s="89">
        <v>0</v>
      </c>
      <c r="DN17" s="79">
        <f t="shared" si="27"/>
        <v>0</v>
      </c>
      <c r="DO17" s="79"/>
      <c r="DP17" s="89">
        <v>0</v>
      </c>
      <c r="DQ17" s="89">
        <v>0</v>
      </c>
      <c r="DR17" s="79">
        <f t="shared" si="28"/>
        <v>0</v>
      </c>
      <c r="DS17" s="79"/>
      <c r="DT17" s="89">
        <v>0</v>
      </c>
      <c r="DU17" s="89">
        <v>0</v>
      </c>
      <c r="DV17" s="79">
        <f t="shared" si="29"/>
        <v>0</v>
      </c>
      <c r="DW17" s="79"/>
      <c r="DX17" s="89">
        <v>0</v>
      </c>
      <c r="DY17" s="89">
        <v>0</v>
      </c>
      <c r="DZ17" s="79">
        <f t="shared" si="30"/>
        <v>0</v>
      </c>
      <c r="EA17" s="79"/>
      <c r="EB17" s="89">
        <v>0</v>
      </c>
      <c r="EC17" s="89">
        <v>0</v>
      </c>
      <c r="ED17" s="79">
        <f t="shared" si="31"/>
        <v>0</v>
      </c>
      <c r="EE17" s="79"/>
      <c r="EF17" s="89">
        <v>0</v>
      </c>
      <c r="EG17" s="89">
        <v>0</v>
      </c>
      <c r="EH17" s="79">
        <f t="shared" si="32"/>
        <v>0</v>
      </c>
      <c r="EI17" s="79"/>
      <c r="EJ17" s="89">
        <v>0</v>
      </c>
      <c r="EK17" s="89">
        <v>0</v>
      </c>
      <c r="EL17" s="79">
        <f t="shared" si="33"/>
        <v>0</v>
      </c>
      <c r="EM17" s="79"/>
      <c r="EN17" s="89">
        <v>0</v>
      </c>
      <c r="EO17" s="89">
        <v>0</v>
      </c>
      <c r="EP17" s="79">
        <f t="shared" si="34"/>
        <v>0</v>
      </c>
      <c r="EQ17" s="79"/>
      <c r="ER17" s="89">
        <v>0</v>
      </c>
      <c r="ES17" s="89">
        <v>0</v>
      </c>
      <c r="ET17" s="79">
        <f t="shared" si="35"/>
        <v>0</v>
      </c>
      <c r="EU17" s="79"/>
      <c r="EV17" s="89">
        <v>0</v>
      </c>
      <c r="EW17" s="89">
        <v>0</v>
      </c>
      <c r="EX17" s="79">
        <f t="shared" si="36"/>
        <v>0</v>
      </c>
      <c r="EY17" s="79"/>
      <c r="EZ17" s="79">
        <f aca="true" t="shared" si="40" ref="EZ17:EZ23">+AF17+AJ17+AN17+AR17+AV17+AZ17+BD17+BH17+BL17+BP17+BT17+BX17+CB17+CF17+CJ17+CN17+CR17+CV17+CZ17+DD17+DH17+DL17+DP17+DT17+DX17+EB17+EF17+EJ17+EN17+ER17+EV17</f>
        <v>1906</v>
      </c>
      <c r="FA17" s="79">
        <f t="shared" si="37"/>
        <v>229</v>
      </c>
      <c r="FB17" s="79">
        <f t="shared" si="38"/>
        <v>2135</v>
      </c>
      <c r="FC17" s="191"/>
      <c r="FD17" s="191"/>
      <c r="FE17" s="90"/>
      <c r="FF17" s="90"/>
      <c r="FG17" s="90"/>
      <c r="FH17" s="90"/>
      <c r="FI17" s="90"/>
      <c r="FJ17" s="90"/>
      <c r="FK17" s="90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</row>
    <row r="18" spans="1:189" ht="16.5" customHeight="1">
      <c r="A18" s="83" t="s">
        <v>18</v>
      </c>
      <c r="B18" s="79">
        <v>90000</v>
      </c>
      <c r="C18" s="79"/>
      <c r="D18" s="84" t="s">
        <v>62</v>
      </c>
      <c r="E18" s="85" t="s">
        <v>19</v>
      </c>
      <c r="F18" s="86">
        <v>0</v>
      </c>
      <c r="G18" s="86">
        <v>10</v>
      </c>
      <c r="H18" s="87"/>
      <c r="I18" s="97" t="s">
        <v>18</v>
      </c>
      <c r="J18" s="197">
        <v>38615.96944</v>
      </c>
      <c r="K18" s="79"/>
      <c r="L18" s="80">
        <v>3221</v>
      </c>
      <c r="M18" s="80">
        <v>1500</v>
      </c>
      <c r="N18" s="80">
        <f t="shared" si="0"/>
        <v>4721</v>
      </c>
      <c r="O18" s="80"/>
      <c r="P18" s="80">
        <v>1993</v>
      </c>
      <c r="Q18" s="80">
        <v>723</v>
      </c>
      <c r="R18" s="80">
        <f t="shared" si="1"/>
        <v>2716</v>
      </c>
      <c r="S18" s="80"/>
      <c r="T18" s="80">
        <v>0</v>
      </c>
      <c r="U18" s="80">
        <v>0</v>
      </c>
      <c r="V18" s="80">
        <f t="shared" si="2"/>
        <v>0</v>
      </c>
      <c r="W18" s="80"/>
      <c r="X18" s="80">
        <v>0</v>
      </c>
      <c r="Y18" s="80">
        <v>0</v>
      </c>
      <c r="Z18" s="80">
        <f t="shared" si="3"/>
        <v>0</v>
      </c>
      <c r="AA18" s="80"/>
      <c r="AB18" s="80">
        <f t="shared" si="4"/>
        <v>5214</v>
      </c>
      <c r="AC18" s="80">
        <f t="shared" si="5"/>
        <v>2223</v>
      </c>
      <c r="AD18" s="80">
        <f t="shared" si="6"/>
        <v>7437</v>
      </c>
      <c r="AE18" s="79"/>
      <c r="AF18" s="197">
        <v>5214</v>
      </c>
      <c r="AG18" s="197">
        <v>1956</v>
      </c>
      <c r="AH18" s="197">
        <f t="shared" si="7"/>
        <v>7170</v>
      </c>
      <c r="AI18" s="197"/>
      <c r="AJ18" s="197">
        <v>10428</v>
      </c>
      <c r="AK18" s="197">
        <v>3122</v>
      </c>
      <c r="AL18" s="197">
        <f t="shared" si="8"/>
        <v>13550</v>
      </c>
      <c r="AM18" s="197"/>
      <c r="AN18" s="197">
        <v>10428</v>
      </c>
      <c r="AO18" s="197">
        <v>2065</v>
      </c>
      <c r="AP18" s="197">
        <f t="shared" si="9"/>
        <v>12493</v>
      </c>
      <c r="AQ18" s="197"/>
      <c r="AR18" s="197">
        <v>7250</v>
      </c>
      <c r="AS18" s="197">
        <v>1064</v>
      </c>
      <c r="AT18" s="197">
        <f t="shared" si="10"/>
        <v>8314</v>
      </c>
      <c r="AU18" s="197"/>
      <c r="AV18" s="197">
        <v>3777</v>
      </c>
      <c r="AW18" s="197">
        <v>426</v>
      </c>
      <c r="AX18" s="197">
        <f t="shared" si="11"/>
        <v>4203</v>
      </c>
      <c r="AY18" s="197"/>
      <c r="AZ18" s="197">
        <v>1514</v>
      </c>
      <c r="BA18" s="197">
        <v>100</v>
      </c>
      <c r="BB18" s="197">
        <f t="shared" si="12"/>
        <v>1614</v>
      </c>
      <c r="BC18" s="197"/>
      <c r="BD18" s="197">
        <v>5</v>
      </c>
      <c r="BE18" s="197">
        <v>0</v>
      </c>
      <c r="BF18" s="197">
        <f t="shared" si="39"/>
        <v>5</v>
      </c>
      <c r="BG18" s="197"/>
      <c r="BH18" s="197">
        <v>0</v>
      </c>
      <c r="BI18" s="197">
        <v>0</v>
      </c>
      <c r="BJ18" s="197">
        <f t="shared" si="13"/>
        <v>0</v>
      </c>
      <c r="BK18" s="197"/>
      <c r="BL18" s="197">
        <v>0</v>
      </c>
      <c r="BM18" s="197">
        <v>0</v>
      </c>
      <c r="BN18" s="197">
        <f>+BL18+BM18</f>
        <v>0</v>
      </c>
      <c r="BO18" s="197"/>
      <c r="BP18" s="197">
        <v>0</v>
      </c>
      <c r="BQ18" s="197">
        <v>0</v>
      </c>
      <c r="BR18" s="197">
        <f t="shared" si="15"/>
        <v>0</v>
      </c>
      <c r="BS18" s="197"/>
      <c r="BT18" s="197">
        <v>0</v>
      </c>
      <c r="BU18" s="89">
        <v>0</v>
      </c>
      <c r="BV18" s="79">
        <f t="shared" si="16"/>
        <v>0</v>
      </c>
      <c r="BW18" s="79"/>
      <c r="BX18" s="89">
        <v>0</v>
      </c>
      <c r="BY18" s="89">
        <v>0</v>
      </c>
      <c r="BZ18" s="79">
        <f t="shared" si="17"/>
        <v>0</v>
      </c>
      <c r="CA18" s="79"/>
      <c r="CB18" s="89">
        <v>0</v>
      </c>
      <c r="CC18" s="89">
        <v>0</v>
      </c>
      <c r="CD18" s="79">
        <f t="shared" si="18"/>
        <v>0</v>
      </c>
      <c r="CE18" s="79"/>
      <c r="CF18" s="89">
        <v>0</v>
      </c>
      <c r="CG18" s="89">
        <v>0</v>
      </c>
      <c r="CH18" s="79">
        <f t="shared" si="19"/>
        <v>0</v>
      </c>
      <c r="CI18" s="79"/>
      <c r="CJ18" s="89">
        <v>0</v>
      </c>
      <c r="CK18" s="89">
        <v>0</v>
      </c>
      <c r="CL18" s="79">
        <f t="shared" si="20"/>
        <v>0</v>
      </c>
      <c r="CM18" s="79"/>
      <c r="CN18" s="89">
        <v>0</v>
      </c>
      <c r="CO18" s="89">
        <v>0</v>
      </c>
      <c r="CP18" s="79">
        <f t="shared" si="21"/>
        <v>0</v>
      </c>
      <c r="CQ18" s="79"/>
      <c r="CR18" s="89">
        <v>0</v>
      </c>
      <c r="CS18" s="89">
        <v>0</v>
      </c>
      <c r="CT18" s="79">
        <f t="shared" si="22"/>
        <v>0</v>
      </c>
      <c r="CU18" s="79"/>
      <c r="CV18" s="89">
        <v>0</v>
      </c>
      <c r="CW18" s="89">
        <v>0</v>
      </c>
      <c r="CX18" s="79">
        <f t="shared" si="23"/>
        <v>0</v>
      </c>
      <c r="CY18" s="79"/>
      <c r="CZ18" s="89">
        <v>0</v>
      </c>
      <c r="DA18" s="89">
        <v>0</v>
      </c>
      <c r="DB18" s="79">
        <f t="shared" si="24"/>
        <v>0</v>
      </c>
      <c r="DC18" s="79"/>
      <c r="DD18" s="89">
        <v>0</v>
      </c>
      <c r="DE18" s="89">
        <v>0</v>
      </c>
      <c r="DF18" s="79">
        <f t="shared" si="25"/>
        <v>0</v>
      </c>
      <c r="DG18" s="79"/>
      <c r="DH18" s="89">
        <v>0</v>
      </c>
      <c r="DI18" s="89">
        <v>0</v>
      </c>
      <c r="DJ18" s="79">
        <f t="shared" si="26"/>
        <v>0</v>
      </c>
      <c r="DK18" s="79"/>
      <c r="DL18" s="89">
        <v>0</v>
      </c>
      <c r="DM18" s="89">
        <v>0</v>
      </c>
      <c r="DN18" s="79">
        <f t="shared" si="27"/>
        <v>0</v>
      </c>
      <c r="DO18" s="79"/>
      <c r="DP18" s="89">
        <v>0</v>
      </c>
      <c r="DQ18" s="89">
        <v>0</v>
      </c>
      <c r="DR18" s="79">
        <f t="shared" si="28"/>
        <v>0</v>
      </c>
      <c r="DS18" s="79"/>
      <c r="DT18" s="89">
        <v>0</v>
      </c>
      <c r="DU18" s="89">
        <v>0</v>
      </c>
      <c r="DV18" s="79">
        <f t="shared" si="29"/>
        <v>0</v>
      </c>
      <c r="DW18" s="79"/>
      <c r="DX18" s="89">
        <v>0</v>
      </c>
      <c r="DY18" s="89">
        <v>0</v>
      </c>
      <c r="DZ18" s="79">
        <f t="shared" si="30"/>
        <v>0</v>
      </c>
      <c r="EA18" s="79"/>
      <c r="EB18" s="89">
        <v>0</v>
      </c>
      <c r="EC18" s="89">
        <v>0</v>
      </c>
      <c r="ED18" s="79">
        <f t="shared" si="31"/>
        <v>0</v>
      </c>
      <c r="EE18" s="79"/>
      <c r="EF18" s="89">
        <v>0</v>
      </c>
      <c r="EG18" s="89">
        <v>0</v>
      </c>
      <c r="EH18" s="79">
        <f t="shared" si="32"/>
        <v>0</v>
      </c>
      <c r="EI18" s="79"/>
      <c r="EJ18" s="89">
        <v>0</v>
      </c>
      <c r="EK18" s="89">
        <v>0</v>
      </c>
      <c r="EL18" s="79">
        <f t="shared" si="33"/>
        <v>0</v>
      </c>
      <c r="EM18" s="79"/>
      <c r="EN18" s="89">
        <v>0</v>
      </c>
      <c r="EO18" s="89">
        <v>0</v>
      </c>
      <c r="EP18" s="79">
        <f t="shared" si="34"/>
        <v>0</v>
      </c>
      <c r="EQ18" s="79"/>
      <c r="ER18" s="89">
        <v>0</v>
      </c>
      <c r="ES18" s="89">
        <v>0</v>
      </c>
      <c r="ET18" s="79">
        <f t="shared" si="35"/>
        <v>0</v>
      </c>
      <c r="EU18" s="79"/>
      <c r="EV18" s="89">
        <v>0</v>
      </c>
      <c r="EW18" s="89">
        <v>0</v>
      </c>
      <c r="EX18" s="79">
        <f t="shared" si="36"/>
        <v>0</v>
      </c>
      <c r="EY18" s="79"/>
      <c r="EZ18" s="79">
        <f t="shared" si="40"/>
        <v>38616</v>
      </c>
      <c r="FA18" s="79">
        <f t="shared" si="37"/>
        <v>8733</v>
      </c>
      <c r="FB18" s="79">
        <f t="shared" si="38"/>
        <v>47349</v>
      </c>
      <c r="FC18" s="191"/>
      <c r="FD18" s="90"/>
      <c r="FE18" s="90"/>
      <c r="FF18" s="90"/>
      <c r="FG18" s="90"/>
      <c r="FH18" s="90"/>
      <c r="FI18" s="90"/>
      <c r="FJ18" s="90"/>
      <c r="FK18" s="90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</row>
    <row r="19" spans="1:189" ht="16.5" customHeight="1">
      <c r="A19" s="83" t="s">
        <v>60</v>
      </c>
      <c r="B19" s="79">
        <v>3875222.358</v>
      </c>
      <c r="C19" s="79"/>
      <c r="D19" s="84" t="s">
        <v>20</v>
      </c>
      <c r="E19" s="85" t="s">
        <v>19</v>
      </c>
      <c r="F19" s="86">
        <v>0</v>
      </c>
      <c r="G19" s="86">
        <v>3.7</v>
      </c>
      <c r="H19" s="87"/>
      <c r="I19" s="97" t="s">
        <v>26</v>
      </c>
      <c r="J19" s="88">
        <v>0</v>
      </c>
      <c r="K19" s="79"/>
      <c r="L19" s="80">
        <v>3602</v>
      </c>
      <c r="M19" s="80">
        <v>94</v>
      </c>
      <c r="N19" s="80">
        <f t="shared" si="0"/>
        <v>3696</v>
      </c>
      <c r="O19" s="80"/>
      <c r="P19" s="80">
        <v>0</v>
      </c>
      <c r="Q19" s="80">
        <v>0</v>
      </c>
      <c r="R19" s="80">
        <f t="shared" si="1"/>
        <v>0</v>
      </c>
      <c r="S19" s="80"/>
      <c r="T19" s="80">
        <v>0</v>
      </c>
      <c r="U19" s="80">
        <v>0</v>
      </c>
      <c r="V19" s="80">
        <f t="shared" si="2"/>
        <v>0</v>
      </c>
      <c r="W19" s="80"/>
      <c r="X19" s="80">
        <v>0</v>
      </c>
      <c r="Y19" s="80">
        <v>0</v>
      </c>
      <c r="Z19" s="80">
        <f t="shared" si="3"/>
        <v>0</v>
      </c>
      <c r="AA19" s="80"/>
      <c r="AB19" s="80">
        <f t="shared" si="4"/>
        <v>3602</v>
      </c>
      <c r="AC19" s="80">
        <f t="shared" si="5"/>
        <v>94</v>
      </c>
      <c r="AD19" s="80">
        <f t="shared" si="6"/>
        <v>3696</v>
      </c>
      <c r="AE19" s="79"/>
      <c r="AF19" s="197">
        <v>0</v>
      </c>
      <c r="AG19" s="197">
        <v>0</v>
      </c>
      <c r="AH19" s="197">
        <f t="shared" si="7"/>
        <v>0</v>
      </c>
      <c r="AI19" s="197"/>
      <c r="AJ19" s="197">
        <v>0</v>
      </c>
      <c r="AK19" s="197">
        <v>0</v>
      </c>
      <c r="AL19" s="197">
        <f t="shared" si="8"/>
        <v>0</v>
      </c>
      <c r="AM19" s="197"/>
      <c r="AN19" s="197">
        <v>0</v>
      </c>
      <c r="AO19" s="197">
        <v>0</v>
      </c>
      <c r="AP19" s="197">
        <f t="shared" si="9"/>
        <v>0</v>
      </c>
      <c r="AQ19" s="197"/>
      <c r="AR19" s="197">
        <v>0</v>
      </c>
      <c r="AS19" s="197">
        <v>0</v>
      </c>
      <c r="AT19" s="197">
        <f t="shared" si="10"/>
        <v>0</v>
      </c>
      <c r="AU19" s="197"/>
      <c r="AV19" s="197">
        <v>0</v>
      </c>
      <c r="AW19" s="197">
        <v>0</v>
      </c>
      <c r="AX19" s="197">
        <f t="shared" si="11"/>
        <v>0</v>
      </c>
      <c r="AY19" s="197"/>
      <c r="AZ19" s="197">
        <v>0</v>
      </c>
      <c r="BA19" s="197">
        <v>0</v>
      </c>
      <c r="BB19" s="79">
        <f t="shared" si="12"/>
        <v>0</v>
      </c>
      <c r="BC19" s="79"/>
      <c r="BD19" s="89">
        <v>0</v>
      </c>
      <c r="BE19" s="89">
        <v>0</v>
      </c>
      <c r="BF19" s="79">
        <f t="shared" si="39"/>
        <v>0</v>
      </c>
      <c r="BG19" s="79"/>
      <c r="BH19" s="89">
        <v>0</v>
      </c>
      <c r="BI19" s="89">
        <v>0</v>
      </c>
      <c r="BJ19" s="79">
        <f t="shared" si="13"/>
        <v>0</v>
      </c>
      <c r="BK19" s="79"/>
      <c r="BL19" s="89">
        <v>0</v>
      </c>
      <c r="BM19" s="89">
        <v>0</v>
      </c>
      <c r="BN19" s="79">
        <f t="shared" si="14"/>
        <v>0</v>
      </c>
      <c r="BO19" s="79"/>
      <c r="BP19" s="89">
        <v>0</v>
      </c>
      <c r="BQ19" s="89">
        <v>0</v>
      </c>
      <c r="BR19" s="79">
        <f t="shared" si="15"/>
        <v>0</v>
      </c>
      <c r="BS19" s="79"/>
      <c r="BT19" s="89">
        <v>0</v>
      </c>
      <c r="BU19" s="89">
        <v>0</v>
      </c>
      <c r="BV19" s="79">
        <f t="shared" si="16"/>
        <v>0</v>
      </c>
      <c r="BW19" s="79"/>
      <c r="BX19" s="89">
        <v>0</v>
      </c>
      <c r="BY19" s="89">
        <v>0</v>
      </c>
      <c r="BZ19" s="79">
        <f t="shared" si="17"/>
        <v>0</v>
      </c>
      <c r="CA19" s="79"/>
      <c r="CB19" s="89">
        <v>0</v>
      </c>
      <c r="CC19" s="89">
        <v>0</v>
      </c>
      <c r="CD19" s="79">
        <f t="shared" si="18"/>
        <v>0</v>
      </c>
      <c r="CE19" s="79"/>
      <c r="CF19" s="89">
        <v>0</v>
      </c>
      <c r="CG19" s="89">
        <v>0</v>
      </c>
      <c r="CH19" s="79">
        <f t="shared" si="19"/>
        <v>0</v>
      </c>
      <c r="CI19" s="79"/>
      <c r="CJ19" s="89">
        <v>0</v>
      </c>
      <c r="CK19" s="89">
        <v>0</v>
      </c>
      <c r="CL19" s="79">
        <f t="shared" si="20"/>
        <v>0</v>
      </c>
      <c r="CM19" s="79"/>
      <c r="CN19" s="89">
        <v>0</v>
      </c>
      <c r="CO19" s="89">
        <v>0</v>
      </c>
      <c r="CP19" s="79">
        <f t="shared" si="21"/>
        <v>0</v>
      </c>
      <c r="CQ19" s="79"/>
      <c r="CR19" s="89">
        <v>0</v>
      </c>
      <c r="CS19" s="89">
        <v>0</v>
      </c>
      <c r="CT19" s="79">
        <f t="shared" si="22"/>
        <v>0</v>
      </c>
      <c r="CU19" s="79"/>
      <c r="CV19" s="89">
        <v>0</v>
      </c>
      <c r="CW19" s="89">
        <v>0</v>
      </c>
      <c r="CX19" s="79">
        <f t="shared" si="23"/>
        <v>0</v>
      </c>
      <c r="CY19" s="79"/>
      <c r="CZ19" s="89">
        <v>0</v>
      </c>
      <c r="DA19" s="89">
        <v>0</v>
      </c>
      <c r="DB19" s="79">
        <f t="shared" si="24"/>
        <v>0</v>
      </c>
      <c r="DC19" s="79"/>
      <c r="DD19" s="89">
        <v>0</v>
      </c>
      <c r="DE19" s="89">
        <v>0</v>
      </c>
      <c r="DF19" s="79">
        <f t="shared" si="25"/>
        <v>0</v>
      </c>
      <c r="DG19" s="79"/>
      <c r="DH19" s="89">
        <v>0</v>
      </c>
      <c r="DI19" s="89">
        <v>0</v>
      </c>
      <c r="DJ19" s="79">
        <f t="shared" si="26"/>
        <v>0</v>
      </c>
      <c r="DK19" s="79"/>
      <c r="DL19" s="89">
        <v>0</v>
      </c>
      <c r="DM19" s="89">
        <v>0</v>
      </c>
      <c r="DN19" s="79">
        <f t="shared" si="27"/>
        <v>0</v>
      </c>
      <c r="DO19" s="79"/>
      <c r="DP19" s="89">
        <v>0</v>
      </c>
      <c r="DQ19" s="89">
        <v>0</v>
      </c>
      <c r="DR19" s="79">
        <f t="shared" si="28"/>
        <v>0</v>
      </c>
      <c r="DS19" s="79"/>
      <c r="DT19" s="89">
        <v>0</v>
      </c>
      <c r="DU19" s="89">
        <v>0</v>
      </c>
      <c r="DV19" s="79">
        <f t="shared" si="29"/>
        <v>0</v>
      </c>
      <c r="DW19" s="79"/>
      <c r="DX19" s="89">
        <v>0</v>
      </c>
      <c r="DY19" s="89">
        <v>0</v>
      </c>
      <c r="DZ19" s="79">
        <f t="shared" si="30"/>
        <v>0</v>
      </c>
      <c r="EA19" s="79"/>
      <c r="EB19" s="89">
        <v>0</v>
      </c>
      <c r="EC19" s="89">
        <v>0</v>
      </c>
      <c r="ED19" s="79">
        <f t="shared" si="31"/>
        <v>0</v>
      </c>
      <c r="EE19" s="79"/>
      <c r="EF19" s="89">
        <v>0</v>
      </c>
      <c r="EG19" s="89">
        <v>0</v>
      </c>
      <c r="EH19" s="79">
        <f t="shared" si="32"/>
        <v>0</v>
      </c>
      <c r="EI19" s="79"/>
      <c r="EJ19" s="89">
        <v>0</v>
      </c>
      <c r="EK19" s="89">
        <v>0</v>
      </c>
      <c r="EL19" s="79">
        <f t="shared" si="33"/>
        <v>0</v>
      </c>
      <c r="EM19" s="79"/>
      <c r="EN19" s="89">
        <v>0</v>
      </c>
      <c r="EO19" s="89">
        <v>0</v>
      </c>
      <c r="EP19" s="79">
        <f t="shared" si="34"/>
        <v>0</v>
      </c>
      <c r="EQ19" s="79"/>
      <c r="ER19" s="89">
        <v>0</v>
      </c>
      <c r="ES19" s="89">
        <v>0</v>
      </c>
      <c r="ET19" s="79">
        <f t="shared" si="35"/>
        <v>0</v>
      </c>
      <c r="EU19" s="79"/>
      <c r="EV19" s="89">
        <v>0</v>
      </c>
      <c r="EW19" s="89">
        <v>0</v>
      </c>
      <c r="EX19" s="79">
        <f t="shared" si="36"/>
        <v>0</v>
      </c>
      <c r="EY19" s="79"/>
      <c r="EZ19" s="79">
        <f t="shared" si="40"/>
        <v>0</v>
      </c>
      <c r="FA19" s="79">
        <f t="shared" si="37"/>
        <v>0</v>
      </c>
      <c r="FB19" s="79">
        <f t="shared" si="38"/>
        <v>0</v>
      </c>
      <c r="FC19" s="191"/>
      <c r="FD19" s="90"/>
      <c r="FE19" s="90"/>
      <c r="FF19" s="90"/>
      <c r="FG19" s="90"/>
      <c r="FH19" s="90"/>
      <c r="FI19" s="90"/>
      <c r="FJ19" s="90"/>
      <c r="FK19" s="90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</row>
    <row r="20" spans="1:189" ht="16.5" customHeight="1">
      <c r="A20" s="83" t="s">
        <v>33</v>
      </c>
      <c r="B20" s="79">
        <v>100000</v>
      </c>
      <c r="C20" s="79"/>
      <c r="D20" s="84" t="s">
        <v>27</v>
      </c>
      <c r="E20" s="85" t="s">
        <v>53</v>
      </c>
      <c r="F20" s="86">
        <v>0</v>
      </c>
      <c r="G20" s="91" t="s">
        <v>30</v>
      </c>
      <c r="H20" s="87"/>
      <c r="I20" s="97" t="s">
        <v>33</v>
      </c>
      <c r="J20" s="197">
        <v>24597.59462</v>
      </c>
      <c r="K20" s="79"/>
      <c r="L20" s="80">
        <v>804</v>
      </c>
      <c r="M20" s="80">
        <v>1051</v>
      </c>
      <c r="N20" s="80">
        <f t="shared" si="0"/>
        <v>1855</v>
      </c>
      <c r="O20" s="80"/>
      <c r="P20" s="80">
        <v>806</v>
      </c>
      <c r="Q20" s="80">
        <v>1031</v>
      </c>
      <c r="R20" s="80">
        <f t="shared" si="1"/>
        <v>1837</v>
      </c>
      <c r="S20" s="80"/>
      <c r="T20" s="80">
        <v>0</v>
      </c>
      <c r="U20" s="80">
        <v>0</v>
      </c>
      <c r="V20" s="80">
        <f t="shared" si="2"/>
        <v>0</v>
      </c>
      <c r="W20" s="80"/>
      <c r="X20" s="80">
        <v>0</v>
      </c>
      <c r="Y20" s="80">
        <v>0</v>
      </c>
      <c r="Z20" s="80">
        <f t="shared" si="3"/>
        <v>0</v>
      </c>
      <c r="AA20" s="80"/>
      <c r="AB20" s="80">
        <f t="shared" si="4"/>
        <v>1610</v>
      </c>
      <c r="AC20" s="80">
        <f t="shared" si="5"/>
        <v>2082</v>
      </c>
      <c r="AD20" s="80">
        <f t="shared" si="6"/>
        <v>3692</v>
      </c>
      <c r="AE20" s="79"/>
      <c r="AF20" s="88">
        <v>1617</v>
      </c>
      <c r="AG20" s="88">
        <v>2018</v>
      </c>
      <c r="AH20" s="88">
        <f t="shared" si="7"/>
        <v>3635</v>
      </c>
      <c r="AI20" s="88"/>
      <c r="AJ20" s="88">
        <v>3235</v>
      </c>
      <c r="AK20" s="88">
        <v>3704</v>
      </c>
      <c r="AL20" s="88">
        <f t="shared" si="8"/>
        <v>6939</v>
      </c>
      <c r="AM20" s="88"/>
      <c r="AN20" s="88">
        <v>3235</v>
      </c>
      <c r="AO20" s="88">
        <v>3147</v>
      </c>
      <c r="AP20" s="88">
        <f t="shared" si="9"/>
        <v>6382</v>
      </c>
      <c r="AQ20" s="88"/>
      <c r="AR20" s="88">
        <v>3235</v>
      </c>
      <c r="AS20" s="88">
        <v>2597</v>
      </c>
      <c r="AT20" s="88">
        <f t="shared" si="10"/>
        <v>5832</v>
      </c>
      <c r="AU20" s="88"/>
      <c r="AV20" s="88">
        <v>3235</v>
      </c>
      <c r="AW20" s="88">
        <v>2031</v>
      </c>
      <c r="AX20" s="88">
        <f t="shared" si="11"/>
        <v>5266</v>
      </c>
      <c r="AY20" s="88"/>
      <c r="AZ20" s="88">
        <v>3235</v>
      </c>
      <c r="BA20" s="88">
        <v>1474</v>
      </c>
      <c r="BB20" s="88">
        <f t="shared" si="12"/>
        <v>4709</v>
      </c>
      <c r="BC20" s="88"/>
      <c r="BD20" s="88">
        <v>3235</v>
      </c>
      <c r="BE20" s="88">
        <v>916</v>
      </c>
      <c r="BF20" s="88">
        <f t="shared" si="39"/>
        <v>4151</v>
      </c>
      <c r="BG20" s="88"/>
      <c r="BH20" s="88">
        <v>3050</v>
      </c>
      <c r="BI20" s="88">
        <v>363</v>
      </c>
      <c r="BJ20" s="88">
        <f t="shared" si="13"/>
        <v>3413</v>
      </c>
      <c r="BK20" s="88"/>
      <c r="BL20" s="88">
        <v>521</v>
      </c>
      <c r="BM20" s="88">
        <v>18</v>
      </c>
      <c r="BN20" s="88">
        <f t="shared" si="14"/>
        <v>539</v>
      </c>
      <c r="BO20" s="88"/>
      <c r="BP20" s="88">
        <v>0</v>
      </c>
      <c r="BQ20" s="88">
        <v>0</v>
      </c>
      <c r="BR20" s="88">
        <f t="shared" si="15"/>
        <v>0</v>
      </c>
      <c r="BS20" s="88"/>
      <c r="BT20" s="88">
        <v>0</v>
      </c>
      <c r="BU20" s="88">
        <v>0</v>
      </c>
      <c r="BV20" s="88">
        <f t="shared" si="16"/>
        <v>0</v>
      </c>
      <c r="BW20" s="88"/>
      <c r="BX20" s="88">
        <v>0</v>
      </c>
      <c r="BY20" s="88">
        <v>0</v>
      </c>
      <c r="BZ20" s="88">
        <f t="shared" si="17"/>
        <v>0</v>
      </c>
      <c r="CA20" s="88"/>
      <c r="CB20" s="88">
        <v>0</v>
      </c>
      <c r="CC20" s="88">
        <v>0</v>
      </c>
      <c r="CD20" s="88">
        <f t="shared" si="18"/>
        <v>0</v>
      </c>
      <c r="CE20" s="88"/>
      <c r="CF20" s="88">
        <v>0</v>
      </c>
      <c r="CG20" s="88">
        <v>0</v>
      </c>
      <c r="CH20" s="88">
        <f t="shared" si="19"/>
        <v>0</v>
      </c>
      <c r="CI20" s="88"/>
      <c r="CJ20" s="88">
        <v>0</v>
      </c>
      <c r="CK20" s="88">
        <v>0</v>
      </c>
      <c r="CL20" s="88">
        <f t="shared" si="20"/>
        <v>0</v>
      </c>
      <c r="CM20" s="88"/>
      <c r="CN20" s="88">
        <v>0</v>
      </c>
      <c r="CO20" s="88">
        <v>0</v>
      </c>
      <c r="CP20" s="88">
        <f t="shared" si="21"/>
        <v>0</v>
      </c>
      <c r="CQ20" s="88"/>
      <c r="CR20" s="88">
        <v>0</v>
      </c>
      <c r="CS20" s="88">
        <v>0</v>
      </c>
      <c r="CT20" s="88">
        <f t="shared" si="22"/>
        <v>0</v>
      </c>
      <c r="CU20" s="88"/>
      <c r="CV20" s="88">
        <v>0</v>
      </c>
      <c r="CW20" s="88">
        <v>0</v>
      </c>
      <c r="CX20" s="88">
        <f t="shared" si="23"/>
        <v>0</v>
      </c>
      <c r="CY20" s="88"/>
      <c r="CZ20" s="88">
        <v>0</v>
      </c>
      <c r="DA20" s="88">
        <v>0</v>
      </c>
      <c r="DB20" s="88">
        <f t="shared" si="24"/>
        <v>0</v>
      </c>
      <c r="DC20" s="88"/>
      <c r="DD20" s="88">
        <v>0</v>
      </c>
      <c r="DE20" s="88">
        <v>0</v>
      </c>
      <c r="DF20" s="88">
        <f t="shared" si="25"/>
        <v>0</v>
      </c>
      <c r="DG20" s="88"/>
      <c r="DH20" s="88">
        <v>0</v>
      </c>
      <c r="DI20" s="88">
        <v>0</v>
      </c>
      <c r="DJ20" s="88">
        <f t="shared" si="26"/>
        <v>0</v>
      </c>
      <c r="DK20" s="88"/>
      <c r="DL20" s="88">
        <v>0</v>
      </c>
      <c r="DM20" s="88">
        <v>0</v>
      </c>
      <c r="DN20" s="88">
        <f t="shared" si="27"/>
        <v>0</v>
      </c>
      <c r="DO20" s="88"/>
      <c r="DP20" s="88">
        <v>0</v>
      </c>
      <c r="DQ20" s="88">
        <v>0</v>
      </c>
      <c r="DR20" s="88">
        <f t="shared" si="28"/>
        <v>0</v>
      </c>
      <c r="DS20" s="88"/>
      <c r="DT20" s="88">
        <v>0</v>
      </c>
      <c r="DU20" s="88">
        <v>0</v>
      </c>
      <c r="DV20" s="88">
        <f t="shared" si="29"/>
        <v>0</v>
      </c>
      <c r="DW20" s="88"/>
      <c r="DX20" s="88">
        <v>0</v>
      </c>
      <c r="DY20" s="88">
        <v>0</v>
      </c>
      <c r="DZ20" s="88">
        <f t="shared" si="30"/>
        <v>0</v>
      </c>
      <c r="EA20" s="88"/>
      <c r="EB20" s="88">
        <v>0</v>
      </c>
      <c r="EC20" s="88">
        <v>0</v>
      </c>
      <c r="ED20" s="88">
        <f t="shared" si="31"/>
        <v>0</v>
      </c>
      <c r="EE20" s="88"/>
      <c r="EF20" s="88">
        <v>0</v>
      </c>
      <c r="EG20" s="88">
        <v>0</v>
      </c>
      <c r="EH20" s="88">
        <f t="shared" si="32"/>
        <v>0</v>
      </c>
      <c r="EI20" s="88"/>
      <c r="EJ20" s="88">
        <v>0</v>
      </c>
      <c r="EK20" s="88">
        <v>0</v>
      </c>
      <c r="EL20" s="88">
        <f t="shared" si="33"/>
        <v>0</v>
      </c>
      <c r="EM20" s="88"/>
      <c r="EN20" s="88">
        <v>0</v>
      </c>
      <c r="EO20" s="88">
        <v>0</v>
      </c>
      <c r="EP20" s="88">
        <f t="shared" si="34"/>
        <v>0</v>
      </c>
      <c r="EQ20" s="88"/>
      <c r="ER20" s="88">
        <v>0</v>
      </c>
      <c r="ES20" s="88">
        <v>0</v>
      </c>
      <c r="ET20" s="88">
        <f t="shared" si="35"/>
        <v>0</v>
      </c>
      <c r="EU20" s="88"/>
      <c r="EV20" s="88">
        <v>0</v>
      </c>
      <c r="EW20" s="88">
        <v>0</v>
      </c>
      <c r="EX20" s="88">
        <f t="shared" si="36"/>
        <v>0</v>
      </c>
      <c r="EY20" s="79"/>
      <c r="EZ20" s="79">
        <f t="shared" si="40"/>
        <v>24598</v>
      </c>
      <c r="FA20" s="79">
        <f t="shared" si="37"/>
        <v>16268</v>
      </c>
      <c r="FB20" s="79">
        <f t="shared" si="38"/>
        <v>40866</v>
      </c>
      <c r="FC20" s="191"/>
      <c r="FD20" s="191"/>
      <c r="FE20" s="90"/>
      <c r="FF20" s="90"/>
      <c r="FG20" s="90"/>
      <c r="FH20" s="90"/>
      <c r="FI20" s="90"/>
      <c r="FJ20" s="90"/>
      <c r="FK20" s="90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</row>
    <row r="21" spans="1:189" ht="16.5" customHeight="1">
      <c r="A21" s="83" t="s">
        <v>18</v>
      </c>
      <c r="B21" s="79">
        <v>595561.663</v>
      </c>
      <c r="C21" s="79"/>
      <c r="D21" s="84" t="s">
        <v>67</v>
      </c>
      <c r="E21" s="85" t="s">
        <v>29</v>
      </c>
      <c r="F21" s="86">
        <v>2</v>
      </c>
      <c r="G21" s="91" t="s">
        <v>30</v>
      </c>
      <c r="H21" s="87"/>
      <c r="I21" s="97" t="s">
        <v>18</v>
      </c>
      <c r="J21" s="197">
        <v>595561.663</v>
      </c>
      <c r="K21" s="79"/>
      <c r="L21" s="80">
        <v>0</v>
      </c>
      <c r="M21" s="80">
        <v>7410</v>
      </c>
      <c r="N21" s="80">
        <f t="shared" si="0"/>
        <v>7410</v>
      </c>
      <c r="O21" s="80"/>
      <c r="P21" s="80">
        <v>0</v>
      </c>
      <c r="Q21" s="80">
        <v>8176</v>
      </c>
      <c r="R21" s="80">
        <f t="shared" si="1"/>
        <v>8176</v>
      </c>
      <c r="S21" s="80"/>
      <c r="T21" s="80">
        <v>0</v>
      </c>
      <c r="U21" s="80">
        <v>0</v>
      </c>
      <c r="V21" s="80">
        <f t="shared" si="2"/>
        <v>0</v>
      </c>
      <c r="W21" s="80"/>
      <c r="X21" s="80">
        <v>0</v>
      </c>
      <c r="Y21" s="80">
        <v>0</v>
      </c>
      <c r="Z21" s="80">
        <f t="shared" si="3"/>
        <v>0</v>
      </c>
      <c r="AA21" s="80"/>
      <c r="AB21" s="80">
        <f t="shared" si="4"/>
        <v>0</v>
      </c>
      <c r="AC21" s="80">
        <f t="shared" si="5"/>
        <v>15586</v>
      </c>
      <c r="AD21" s="80">
        <f t="shared" si="6"/>
        <v>15586</v>
      </c>
      <c r="AE21" s="79"/>
      <c r="AF21" s="197">
        <v>0</v>
      </c>
      <c r="AG21" s="197">
        <v>18627</v>
      </c>
      <c r="AH21" s="197">
        <f t="shared" si="7"/>
        <v>18627</v>
      </c>
      <c r="AI21" s="197"/>
      <c r="AJ21" s="197">
        <v>56274</v>
      </c>
      <c r="AK21" s="197">
        <v>37248</v>
      </c>
      <c r="AL21" s="197">
        <f t="shared" si="8"/>
        <v>93522</v>
      </c>
      <c r="AM21" s="197"/>
      <c r="AN21" s="197">
        <v>56274</v>
      </c>
      <c r="AO21" s="197">
        <v>34874</v>
      </c>
      <c r="AP21" s="197">
        <f t="shared" si="9"/>
        <v>91148</v>
      </c>
      <c r="AQ21" s="197"/>
      <c r="AR21" s="197">
        <v>56274</v>
      </c>
      <c r="AS21" s="197">
        <v>31140</v>
      </c>
      <c r="AT21" s="197">
        <f t="shared" si="10"/>
        <v>87414</v>
      </c>
      <c r="AU21" s="197"/>
      <c r="AV21" s="197">
        <v>56274</v>
      </c>
      <c r="AW21" s="197">
        <v>27228</v>
      </c>
      <c r="AX21" s="197">
        <f t="shared" si="11"/>
        <v>83502</v>
      </c>
      <c r="AY21" s="197"/>
      <c r="AZ21" s="197">
        <v>56274</v>
      </c>
      <c r="BA21" s="197">
        <v>23406</v>
      </c>
      <c r="BB21" s="197">
        <f t="shared" si="12"/>
        <v>79680</v>
      </c>
      <c r="BC21" s="197"/>
      <c r="BD21" s="197">
        <v>56274</v>
      </c>
      <c r="BE21" s="197">
        <v>19583</v>
      </c>
      <c r="BF21" s="197">
        <f t="shared" si="39"/>
        <v>75857</v>
      </c>
      <c r="BG21" s="197"/>
      <c r="BH21" s="197">
        <v>56274</v>
      </c>
      <c r="BI21" s="197">
        <v>15807</v>
      </c>
      <c r="BJ21" s="197">
        <f t="shared" si="13"/>
        <v>72081</v>
      </c>
      <c r="BK21" s="197"/>
      <c r="BL21" s="197">
        <v>56274</v>
      </c>
      <c r="BM21" s="197">
        <v>11938</v>
      </c>
      <c r="BN21" s="197">
        <f t="shared" si="14"/>
        <v>68212</v>
      </c>
      <c r="BO21" s="197"/>
      <c r="BP21" s="197">
        <v>56274</v>
      </c>
      <c r="BQ21" s="197">
        <v>8115</v>
      </c>
      <c r="BR21" s="197">
        <f t="shared" si="15"/>
        <v>64389</v>
      </c>
      <c r="BS21" s="197"/>
      <c r="BT21" s="197">
        <v>56274</v>
      </c>
      <c r="BU21" s="197">
        <v>4292</v>
      </c>
      <c r="BV21" s="197">
        <f t="shared" si="16"/>
        <v>60566</v>
      </c>
      <c r="BW21" s="197"/>
      <c r="BX21" s="197">
        <v>32826</v>
      </c>
      <c r="BY21" s="197">
        <v>742</v>
      </c>
      <c r="BZ21" s="197">
        <f t="shared" si="17"/>
        <v>33568</v>
      </c>
      <c r="CA21" s="88"/>
      <c r="CB21" s="197">
        <v>0</v>
      </c>
      <c r="CC21" s="197">
        <v>0</v>
      </c>
      <c r="CD21" s="88">
        <f t="shared" si="18"/>
        <v>0</v>
      </c>
      <c r="CE21" s="88"/>
      <c r="CF21" s="197">
        <v>0</v>
      </c>
      <c r="CG21" s="197">
        <v>0</v>
      </c>
      <c r="CH21" s="88">
        <f t="shared" si="19"/>
        <v>0</v>
      </c>
      <c r="CI21" s="88"/>
      <c r="CJ21" s="197">
        <v>0</v>
      </c>
      <c r="CK21" s="197">
        <v>0</v>
      </c>
      <c r="CL21" s="88">
        <f t="shared" si="20"/>
        <v>0</v>
      </c>
      <c r="CM21" s="88"/>
      <c r="CN21" s="197">
        <v>0</v>
      </c>
      <c r="CO21" s="197">
        <v>0</v>
      </c>
      <c r="CP21" s="88">
        <f t="shared" si="21"/>
        <v>0</v>
      </c>
      <c r="CQ21" s="88"/>
      <c r="CR21" s="197">
        <v>0</v>
      </c>
      <c r="CS21" s="197">
        <v>0</v>
      </c>
      <c r="CT21" s="88">
        <f t="shared" si="22"/>
        <v>0</v>
      </c>
      <c r="CU21" s="88"/>
      <c r="CV21" s="197">
        <v>0</v>
      </c>
      <c r="CW21" s="197">
        <v>0</v>
      </c>
      <c r="CX21" s="88">
        <f t="shared" si="23"/>
        <v>0</v>
      </c>
      <c r="CY21" s="88"/>
      <c r="CZ21" s="197">
        <v>0</v>
      </c>
      <c r="DA21" s="197">
        <v>0</v>
      </c>
      <c r="DB21" s="88">
        <f t="shared" si="24"/>
        <v>0</v>
      </c>
      <c r="DC21" s="88"/>
      <c r="DD21" s="197">
        <v>0</v>
      </c>
      <c r="DE21" s="197">
        <v>0</v>
      </c>
      <c r="DF21" s="88">
        <f t="shared" si="25"/>
        <v>0</v>
      </c>
      <c r="DG21" s="88"/>
      <c r="DH21" s="197">
        <v>0</v>
      </c>
      <c r="DI21" s="197">
        <v>0</v>
      </c>
      <c r="DJ21" s="88">
        <f t="shared" si="26"/>
        <v>0</v>
      </c>
      <c r="DK21" s="88"/>
      <c r="DL21" s="197">
        <v>0</v>
      </c>
      <c r="DM21" s="197">
        <v>0</v>
      </c>
      <c r="DN21" s="88">
        <f t="shared" si="27"/>
        <v>0</v>
      </c>
      <c r="DO21" s="88"/>
      <c r="DP21" s="197">
        <v>0</v>
      </c>
      <c r="DQ21" s="197">
        <v>0</v>
      </c>
      <c r="DR21" s="88">
        <f t="shared" si="28"/>
        <v>0</v>
      </c>
      <c r="DS21" s="88"/>
      <c r="DT21" s="197">
        <v>0</v>
      </c>
      <c r="DU21" s="197">
        <v>0</v>
      </c>
      <c r="DV21" s="88">
        <f t="shared" si="29"/>
        <v>0</v>
      </c>
      <c r="DW21" s="88"/>
      <c r="DX21" s="197">
        <v>0</v>
      </c>
      <c r="DY21" s="197">
        <v>0</v>
      </c>
      <c r="DZ21" s="88">
        <f t="shared" si="30"/>
        <v>0</v>
      </c>
      <c r="EA21" s="88"/>
      <c r="EB21" s="197">
        <v>0</v>
      </c>
      <c r="EC21" s="197">
        <v>0</v>
      </c>
      <c r="ED21" s="88">
        <f t="shared" si="31"/>
        <v>0</v>
      </c>
      <c r="EE21" s="88"/>
      <c r="EF21" s="197">
        <v>0</v>
      </c>
      <c r="EG21" s="197">
        <v>0</v>
      </c>
      <c r="EH21" s="88">
        <f t="shared" si="32"/>
        <v>0</v>
      </c>
      <c r="EI21" s="88"/>
      <c r="EJ21" s="197">
        <v>0</v>
      </c>
      <c r="EK21" s="197">
        <v>0</v>
      </c>
      <c r="EL21" s="88">
        <f t="shared" si="33"/>
        <v>0</v>
      </c>
      <c r="EM21" s="88"/>
      <c r="EN21" s="197">
        <v>0</v>
      </c>
      <c r="EO21" s="197">
        <v>0</v>
      </c>
      <c r="EP21" s="88">
        <f t="shared" si="34"/>
        <v>0</v>
      </c>
      <c r="EQ21" s="88"/>
      <c r="ER21" s="197">
        <v>0</v>
      </c>
      <c r="ES21" s="197">
        <v>0</v>
      </c>
      <c r="ET21" s="88">
        <f t="shared" si="35"/>
        <v>0</v>
      </c>
      <c r="EU21" s="88"/>
      <c r="EV21" s="197">
        <v>0</v>
      </c>
      <c r="EW21" s="197">
        <v>0</v>
      </c>
      <c r="EX21" s="88">
        <f t="shared" si="36"/>
        <v>0</v>
      </c>
      <c r="EY21" s="79"/>
      <c r="EZ21" s="79">
        <f t="shared" si="40"/>
        <v>595566</v>
      </c>
      <c r="FA21" s="79">
        <f t="shared" si="37"/>
        <v>233000</v>
      </c>
      <c r="FB21" s="79">
        <f t="shared" si="38"/>
        <v>828566</v>
      </c>
      <c r="FC21" s="191"/>
      <c r="FD21" s="200"/>
      <c r="FE21" s="90"/>
      <c r="FF21" s="90"/>
      <c r="FG21" s="90"/>
      <c r="FH21" s="90"/>
      <c r="FI21" s="90"/>
      <c r="FJ21" s="90"/>
      <c r="FK21" s="90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</row>
    <row r="22" spans="1:189" ht="16.5" customHeight="1">
      <c r="A22" s="83" t="s">
        <v>18</v>
      </c>
      <c r="B22" s="79">
        <v>191470.588</v>
      </c>
      <c r="C22" s="79"/>
      <c r="D22" s="84" t="s">
        <v>25</v>
      </c>
      <c r="E22" s="85" t="s">
        <v>29</v>
      </c>
      <c r="F22" s="86">
        <v>3</v>
      </c>
      <c r="G22" s="91" t="s">
        <v>30</v>
      </c>
      <c r="H22" s="87"/>
      <c r="I22" s="97" t="s">
        <v>18</v>
      </c>
      <c r="J22" s="197">
        <v>191470.58824</v>
      </c>
      <c r="K22" s="79"/>
      <c r="L22" s="80">
        <v>0</v>
      </c>
      <c r="M22" s="80">
        <v>4890</v>
      </c>
      <c r="N22" s="80">
        <f>+L22+M22</f>
        <v>4890</v>
      </c>
      <c r="O22" s="80"/>
      <c r="P22" s="80">
        <v>0</v>
      </c>
      <c r="Q22" s="80">
        <v>0</v>
      </c>
      <c r="R22" s="80">
        <f t="shared" si="1"/>
        <v>0</v>
      </c>
      <c r="S22" s="80"/>
      <c r="T22" s="80">
        <v>0</v>
      </c>
      <c r="U22" s="80">
        <v>0</v>
      </c>
      <c r="V22" s="80">
        <f t="shared" si="2"/>
        <v>0</v>
      </c>
      <c r="W22" s="80"/>
      <c r="X22" s="80">
        <v>0</v>
      </c>
      <c r="Y22" s="80">
        <v>0</v>
      </c>
      <c r="Z22" s="80">
        <f t="shared" si="3"/>
        <v>0</v>
      </c>
      <c r="AA22" s="80"/>
      <c r="AB22" s="80">
        <f t="shared" si="4"/>
        <v>0</v>
      </c>
      <c r="AC22" s="80">
        <f t="shared" si="5"/>
        <v>4890</v>
      </c>
      <c r="AD22" s="80">
        <f t="shared" si="6"/>
        <v>4890</v>
      </c>
      <c r="AE22" s="79"/>
      <c r="AF22" s="197">
        <v>0</v>
      </c>
      <c r="AG22" s="197">
        <v>5747</v>
      </c>
      <c r="AH22" s="197">
        <f t="shared" si="7"/>
        <v>5747</v>
      </c>
      <c r="AI22" s="197"/>
      <c r="AJ22" s="197">
        <v>14729</v>
      </c>
      <c r="AK22" s="197">
        <v>13876</v>
      </c>
      <c r="AL22" s="197">
        <f t="shared" si="8"/>
        <v>28605</v>
      </c>
      <c r="AM22" s="197"/>
      <c r="AN22" s="197">
        <v>29457</v>
      </c>
      <c r="AO22" s="197">
        <v>13047</v>
      </c>
      <c r="AP22" s="197">
        <f t="shared" si="9"/>
        <v>42504</v>
      </c>
      <c r="AQ22" s="197"/>
      <c r="AR22" s="197">
        <v>29457</v>
      </c>
      <c r="AS22" s="197">
        <v>10957</v>
      </c>
      <c r="AT22" s="197">
        <f t="shared" si="10"/>
        <v>40414</v>
      </c>
      <c r="AU22" s="197"/>
      <c r="AV22" s="197">
        <v>29457</v>
      </c>
      <c r="AW22" s="197">
        <v>8629</v>
      </c>
      <c r="AX22" s="197">
        <f t="shared" si="11"/>
        <v>38086</v>
      </c>
      <c r="AY22" s="197"/>
      <c r="AZ22" s="197">
        <v>29457</v>
      </c>
      <c r="BA22" s="197">
        <v>6329</v>
      </c>
      <c r="BB22" s="197">
        <f t="shared" si="12"/>
        <v>35786</v>
      </c>
      <c r="BC22" s="197"/>
      <c r="BD22" s="197">
        <v>29457</v>
      </c>
      <c r="BE22" s="197">
        <v>4029</v>
      </c>
      <c r="BF22" s="197">
        <f t="shared" si="39"/>
        <v>33486</v>
      </c>
      <c r="BG22" s="197"/>
      <c r="BH22" s="197">
        <v>29457</v>
      </c>
      <c r="BI22" s="197">
        <v>1733</v>
      </c>
      <c r="BJ22" s="197">
        <f t="shared" si="13"/>
        <v>31190</v>
      </c>
      <c r="BK22" s="197"/>
      <c r="BL22" s="197">
        <v>0</v>
      </c>
      <c r="BM22" s="197">
        <v>0</v>
      </c>
      <c r="BN22" s="197">
        <f t="shared" si="14"/>
        <v>0</v>
      </c>
      <c r="BO22" s="197"/>
      <c r="BP22" s="197">
        <v>0</v>
      </c>
      <c r="BQ22" s="197">
        <v>0</v>
      </c>
      <c r="BR22" s="197">
        <f t="shared" si="15"/>
        <v>0</v>
      </c>
      <c r="BS22" s="197"/>
      <c r="BT22" s="197">
        <v>0</v>
      </c>
      <c r="BU22" s="197">
        <v>0</v>
      </c>
      <c r="BV22" s="197">
        <f t="shared" si="16"/>
        <v>0</v>
      </c>
      <c r="BW22" s="197"/>
      <c r="BX22" s="197">
        <v>0</v>
      </c>
      <c r="BY22" s="197">
        <v>0</v>
      </c>
      <c r="BZ22" s="197">
        <f t="shared" si="17"/>
        <v>0</v>
      </c>
      <c r="CA22" s="88"/>
      <c r="CB22" s="197">
        <v>0</v>
      </c>
      <c r="CC22" s="197">
        <f>+CA22+CB22</f>
        <v>0</v>
      </c>
      <c r="CD22" s="88">
        <f>+CB22+CC22</f>
        <v>0</v>
      </c>
      <c r="CE22" s="88"/>
      <c r="CF22" s="197">
        <v>0</v>
      </c>
      <c r="CG22" s="197">
        <f>+CE22+CF22</f>
        <v>0</v>
      </c>
      <c r="CH22" s="88">
        <f>+CF22+CG22</f>
        <v>0</v>
      </c>
      <c r="CI22" s="88"/>
      <c r="CJ22" s="197">
        <v>0</v>
      </c>
      <c r="CK22" s="197">
        <f>+CI22+CJ22</f>
        <v>0</v>
      </c>
      <c r="CL22" s="88">
        <f>+CJ22+CK22</f>
        <v>0</v>
      </c>
      <c r="CM22" s="88"/>
      <c r="CN22" s="197">
        <v>0</v>
      </c>
      <c r="CO22" s="197">
        <f>+CM22+CN22</f>
        <v>0</v>
      </c>
      <c r="CP22" s="88">
        <f>+CN22+CO22</f>
        <v>0</v>
      </c>
      <c r="CQ22" s="88"/>
      <c r="CR22" s="197">
        <v>0</v>
      </c>
      <c r="CS22" s="197">
        <f>+CQ22+CR22</f>
        <v>0</v>
      </c>
      <c r="CT22" s="88">
        <f>+CR22+CS22</f>
        <v>0</v>
      </c>
      <c r="CU22" s="88"/>
      <c r="CV22" s="197">
        <v>0</v>
      </c>
      <c r="CW22" s="197">
        <f>+CU22+CV22</f>
        <v>0</v>
      </c>
      <c r="CX22" s="88">
        <f>+CV22+CW22</f>
        <v>0</v>
      </c>
      <c r="CY22" s="88"/>
      <c r="CZ22" s="197">
        <v>0</v>
      </c>
      <c r="DA22" s="197">
        <f>+CY22+CZ22</f>
        <v>0</v>
      </c>
      <c r="DB22" s="88">
        <f>+CZ22+DA22</f>
        <v>0</v>
      </c>
      <c r="DC22" s="88"/>
      <c r="DD22" s="197">
        <v>0</v>
      </c>
      <c r="DE22" s="197">
        <f>+DC22+DD22</f>
        <v>0</v>
      </c>
      <c r="DF22" s="88">
        <f>+DD22+DE22</f>
        <v>0</v>
      </c>
      <c r="DG22" s="88"/>
      <c r="DH22" s="197">
        <v>0</v>
      </c>
      <c r="DI22" s="197">
        <f>+DG22+DH22</f>
        <v>0</v>
      </c>
      <c r="DJ22" s="88">
        <f>+DH22+DI22</f>
        <v>0</v>
      </c>
      <c r="DK22" s="88"/>
      <c r="DL22" s="197">
        <v>0</v>
      </c>
      <c r="DM22" s="197">
        <f>+DK22+DL22</f>
        <v>0</v>
      </c>
      <c r="DN22" s="88">
        <f>+DL22+DM22</f>
        <v>0</v>
      </c>
      <c r="DO22" s="88"/>
      <c r="DP22" s="197">
        <v>0</v>
      </c>
      <c r="DQ22" s="197">
        <f>+DO22+DP22</f>
        <v>0</v>
      </c>
      <c r="DR22" s="88">
        <f>+DP22+DQ22</f>
        <v>0</v>
      </c>
      <c r="DS22" s="88"/>
      <c r="DT22" s="197">
        <v>0</v>
      </c>
      <c r="DU22" s="197">
        <f>+DS22+DT22</f>
        <v>0</v>
      </c>
      <c r="DV22" s="88">
        <f>+DT22+DU22</f>
        <v>0</v>
      </c>
      <c r="DW22" s="88"/>
      <c r="DX22" s="197">
        <v>0</v>
      </c>
      <c r="DY22" s="197">
        <f>+DW22+DX22</f>
        <v>0</v>
      </c>
      <c r="DZ22" s="88">
        <f>+DX22+DY22</f>
        <v>0</v>
      </c>
      <c r="EA22" s="88"/>
      <c r="EB22" s="197">
        <v>0</v>
      </c>
      <c r="EC22" s="197">
        <f>+EA22+EB22</f>
        <v>0</v>
      </c>
      <c r="ED22" s="88">
        <f>+EB22+EC22</f>
        <v>0</v>
      </c>
      <c r="EE22" s="88"/>
      <c r="EF22" s="197">
        <v>0</v>
      </c>
      <c r="EG22" s="197">
        <f>+EE22+EF22</f>
        <v>0</v>
      </c>
      <c r="EH22" s="88">
        <f>+EF22+EG22</f>
        <v>0</v>
      </c>
      <c r="EI22" s="88"/>
      <c r="EJ22" s="197">
        <v>0</v>
      </c>
      <c r="EK22" s="197">
        <f>+EI22+EJ22</f>
        <v>0</v>
      </c>
      <c r="EL22" s="88">
        <f>+EJ22+EK22</f>
        <v>0</v>
      </c>
      <c r="EM22" s="88"/>
      <c r="EN22" s="197">
        <v>0</v>
      </c>
      <c r="EO22" s="197">
        <f>+EM22+EN22</f>
        <v>0</v>
      </c>
      <c r="EP22" s="88">
        <f>+EN22+EO22</f>
        <v>0</v>
      </c>
      <c r="EQ22" s="88"/>
      <c r="ER22" s="197">
        <v>0</v>
      </c>
      <c r="ES22" s="197">
        <f>+EQ22+ER22</f>
        <v>0</v>
      </c>
      <c r="ET22" s="88">
        <f>+ER22+ES22</f>
        <v>0</v>
      </c>
      <c r="EU22" s="88"/>
      <c r="EV22" s="197">
        <v>0</v>
      </c>
      <c r="EW22" s="197">
        <f>+EU22+EV22</f>
        <v>0</v>
      </c>
      <c r="EX22" s="88">
        <f>+EV22+EW22</f>
        <v>0</v>
      </c>
      <c r="EY22" s="79"/>
      <c r="EZ22" s="79">
        <f t="shared" si="40"/>
        <v>191471</v>
      </c>
      <c r="FA22" s="79">
        <f t="shared" si="37"/>
        <v>64347</v>
      </c>
      <c r="FB22" s="79">
        <f>+EZ22+FA22</f>
        <v>255818</v>
      </c>
      <c r="FC22" s="191"/>
      <c r="FD22" s="90"/>
      <c r="FE22" s="90"/>
      <c r="FF22" s="90"/>
      <c r="FG22" s="90"/>
      <c r="FH22" s="90"/>
      <c r="FI22" s="90"/>
      <c r="FJ22" s="90"/>
      <c r="FK22" s="90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</row>
    <row r="23" spans="1:189" ht="16.5" customHeight="1">
      <c r="A23" s="83" t="s">
        <v>33</v>
      </c>
      <c r="B23" s="79">
        <v>50000</v>
      </c>
      <c r="C23" s="79" t="s">
        <v>38</v>
      </c>
      <c r="D23" s="184">
        <v>0</v>
      </c>
      <c r="E23" s="85" t="s">
        <v>19</v>
      </c>
      <c r="F23" s="86">
        <v>0</v>
      </c>
      <c r="G23" s="86">
        <v>7.5</v>
      </c>
      <c r="H23" s="87"/>
      <c r="I23" s="97" t="s">
        <v>33</v>
      </c>
      <c r="J23" s="80">
        <v>0</v>
      </c>
      <c r="K23" s="79"/>
      <c r="L23" s="80">
        <v>4211</v>
      </c>
      <c r="M23" s="80">
        <v>10</v>
      </c>
      <c r="N23" s="80">
        <f t="shared" si="0"/>
        <v>4221</v>
      </c>
      <c r="O23" s="80"/>
      <c r="P23" s="80">
        <v>1886</v>
      </c>
      <c r="Q23" s="80">
        <v>26</v>
      </c>
      <c r="R23" s="80">
        <f t="shared" si="1"/>
        <v>1912</v>
      </c>
      <c r="S23" s="80"/>
      <c r="T23" s="80">
        <v>0</v>
      </c>
      <c r="U23" s="80">
        <v>0</v>
      </c>
      <c r="V23" s="80">
        <f t="shared" si="2"/>
        <v>0</v>
      </c>
      <c r="W23" s="80"/>
      <c r="X23" s="80">
        <v>0</v>
      </c>
      <c r="Y23" s="80">
        <v>0</v>
      </c>
      <c r="Z23" s="80">
        <f t="shared" si="3"/>
        <v>0</v>
      </c>
      <c r="AA23" s="80"/>
      <c r="AB23" s="80">
        <f t="shared" si="4"/>
        <v>6097</v>
      </c>
      <c r="AC23" s="80">
        <f t="shared" si="5"/>
        <v>36</v>
      </c>
      <c r="AD23" s="80">
        <f t="shared" si="6"/>
        <v>6133</v>
      </c>
      <c r="AE23" s="79"/>
      <c r="AF23" s="88">
        <v>0</v>
      </c>
      <c r="AG23" s="88">
        <v>0</v>
      </c>
      <c r="AH23" s="88">
        <f t="shared" si="7"/>
        <v>0</v>
      </c>
      <c r="AI23" s="88"/>
      <c r="AJ23" s="88">
        <v>0</v>
      </c>
      <c r="AK23" s="88">
        <v>0</v>
      </c>
      <c r="AL23" s="88">
        <f t="shared" si="8"/>
        <v>0</v>
      </c>
      <c r="AM23" s="88"/>
      <c r="AN23" s="88">
        <v>0</v>
      </c>
      <c r="AO23" s="88">
        <v>0</v>
      </c>
      <c r="AP23" s="88">
        <f t="shared" si="9"/>
        <v>0</v>
      </c>
      <c r="AQ23" s="88"/>
      <c r="AR23" s="88">
        <v>0</v>
      </c>
      <c r="AS23" s="88">
        <v>0</v>
      </c>
      <c r="AT23" s="88">
        <f t="shared" si="10"/>
        <v>0</v>
      </c>
      <c r="AU23" s="88"/>
      <c r="AV23" s="88">
        <v>0</v>
      </c>
      <c r="AW23" s="88">
        <v>0</v>
      </c>
      <c r="AX23" s="88">
        <f t="shared" si="11"/>
        <v>0</v>
      </c>
      <c r="AY23" s="88"/>
      <c r="AZ23" s="88">
        <v>0</v>
      </c>
      <c r="BA23" s="88">
        <v>0</v>
      </c>
      <c r="BB23" s="88">
        <f t="shared" si="12"/>
        <v>0</v>
      </c>
      <c r="BC23" s="88"/>
      <c r="BD23" s="88">
        <v>0</v>
      </c>
      <c r="BE23" s="88">
        <v>0</v>
      </c>
      <c r="BF23" s="88">
        <f t="shared" si="39"/>
        <v>0</v>
      </c>
      <c r="BG23" s="88"/>
      <c r="BH23" s="88">
        <v>0</v>
      </c>
      <c r="BI23" s="88">
        <v>0</v>
      </c>
      <c r="BJ23" s="88">
        <f t="shared" si="13"/>
        <v>0</v>
      </c>
      <c r="BK23" s="88"/>
      <c r="BL23" s="88">
        <v>0</v>
      </c>
      <c r="BM23" s="88">
        <v>0</v>
      </c>
      <c r="BN23" s="88">
        <f t="shared" si="14"/>
        <v>0</v>
      </c>
      <c r="BO23" s="88"/>
      <c r="BP23" s="88">
        <v>0</v>
      </c>
      <c r="BQ23" s="88">
        <v>0</v>
      </c>
      <c r="BR23" s="88">
        <f t="shared" si="15"/>
        <v>0</v>
      </c>
      <c r="BS23" s="88"/>
      <c r="BT23" s="88">
        <v>0</v>
      </c>
      <c r="BU23" s="88">
        <v>0</v>
      </c>
      <c r="BV23" s="88">
        <f t="shared" si="16"/>
        <v>0</v>
      </c>
      <c r="BW23" s="88"/>
      <c r="BX23" s="88">
        <v>0</v>
      </c>
      <c r="BY23" s="88">
        <v>0</v>
      </c>
      <c r="BZ23" s="88">
        <f t="shared" si="17"/>
        <v>0</v>
      </c>
      <c r="CA23" s="88"/>
      <c r="CB23" s="88">
        <v>0</v>
      </c>
      <c r="CC23" s="88">
        <v>0</v>
      </c>
      <c r="CD23" s="88">
        <f>+CB23+CC23</f>
        <v>0</v>
      </c>
      <c r="CE23" s="88"/>
      <c r="CF23" s="88">
        <v>0</v>
      </c>
      <c r="CG23" s="88">
        <v>0</v>
      </c>
      <c r="CH23" s="88">
        <f>+CF23+CG23</f>
        <v>0</v>
      </c>
      <c r="CI23" s="88"/>
      <c r="CJ23" s="88">
        <v>0</v>
      </c>
      <c r="CK23" s="88">
        <v>0</v>
      </c>
      <c r="CL23" s="88">
        <f>+CJ23+CK23</f>
        <v>0</v>
      </c>
      <c r="CM23" s="88"/>
      <c r="CN23" s="88">
        <v>0</v>
      </c>
      <c r="CO23" s="88">
        <v>0</v>
      </c>
      <c r="CP23" s="88">
        <f>+CN23+CO23</f>
        <v>0</v>
      </c>
      <c r="CQ23" s="88"/>
      <c r="CR23" s="88">
        <v>0</v>
      </c>
      <c r="CS23" s="88">
        <v>0</v>
      </c>
      <c r="CT23" s="88">
        <f>+CR23+CS23</f>
        <v>0</v>
      </c>
      <c r="CU23" s="88"/>
      <c r="CV23" s="88">
        <v>0</v>
      </c>
      <c r="CW23" s="88">
        <v>0</v>
      </c>
      <c r="CX23" s="88">
        <f>+CV23+CW23</f>
        <v>0</v>
      </c>
      <c r="CY23" s="88"/>
      <c r="CZ23" s="88">
        <v>0</v>
      </c>
      <c r="DA23" s="88">
        <v>0</v>
      </c>
      <c r="DB23" s="88">
        <f>+CZ23+DA23</f>
        <v>0</v>
      </c>
      <c r="DC23" s="88"/>
      <c r="DD23" s="88">
        <v>0</v>
      </c>
      <c r="DE23" s="88">
        <v>0</v>
      </c>
      <c r="DF23" s="88">
        <f>+DD23+DE23</f>
        <v>0</v>
      </c>
      <c r="DG23" s="88"/>
      <c r="DH23" s="88">
        <v>0</v>
      </c>
      <c r="DI23" s="88">
        <v>0</v>
      </c>
      <c r="DJ23" s="88">
        <f>+DH23+DI23</f>
        <v>0</v>
      </c>
      <c r="DK23" s="88"/>
      <c r="DL23" s="88">
        <v>0</v>
      </c>
      <c r="DM23" s="88">
        <v>0</v>
      </c>
      <c r="DN23" s="88">
        <f>+DL23+DM23</f>
        <v>0</v>
      </c>
      <c r="DO23" s="88"/>
      <c r="DP23" s="88">
        <v>0</v>
      </c>
      <c r="DQ23" s="88">
        <v>0</v>
      </c>
      <c r="DR23" s="88">
        <f>+DP23+DQ23</f>
        <v>0</v>
      </c>
      <c r="DS23" s="88"/>
      <c r="DT23" s="88">
        <v>0</v>
      </c>
      <c r="DU23" s="88">
        <v>0</v>
      </c>
      <c r="DV23" s="88">
        <f>+DT23+DU23</f>
        <v>0</v>
      </c>
      <c r="DW23" s="88"/>
      <c r="DX23" s="88">
        <v>0</v>
      </c>
      <c r="DY23" s="88">
        <v>0</v>
      </c>
      <c r="DZ23" s="88">
        <f>+DX23+DY23</f>
        <v>0</v>
      </c>
      <c r="EA23" s="88"/>
      <c r="EB23" s="88">
        <v>0</v>
      </c>
      <c r="EC23" s="88">
        <v>0</v>
      </c>
      <c r="ED23" s="88">
        <f>+EB23+EC23</f>
        <v>0</v>
      </c>
      <c r="EE23" s="88"/>
      <c r="EF23" s="88">
        <v>0</v>
      </c>
      <c r="EG23" s="88">
        <v>0</v>
      </c>
      <c r="EH23" s="88">
        <f>+EF23+EG23</f>
        <v>0</v>
      </c>
      <c r="EI23" s="88"/>
      <c r="EJ23" s="88">
        <v>0</v>
      </c>
      <c r="EK23" s="88">
        <v>0</v>
      </c>
      <c r="EL23" s="88">
        <f>+EJ23+EK23</f>
        <v>0</v>
      </c>
      <c r="EM23" s="88"/>
      <c r="EN23" s="88">
        <v>0</v>
      </c>
      <c r="EO23" s="88">
        <v>0</v>
      </c>
      <c r="EP23" s="88">
        <f>+EN23+EO23</f>
        <v>0</v>
      </c>
      <c r="EQ23" s="88"/>
      <c r="ER23" s="88">
        <v>0</v>
      </c>
      <c r="ES23" s="88">
        <v>0</v>
      </c>
      <c r="ET23" s="88">
        <f>+ER23+ES23</f>
        <v>0</v>
      </c>
      <c r="EU23" s="88"/>
      <c r="EV23" s="88">
        <v>0</v>
      </c>
      <c r="EW23" s="88">
        <v>0</v>
      </c>
      <c r="EX23" s="88">
        <f>+EV23+EW23</f>
        <v>0</v>
      </c>
      <c r="EY23" s="79"/>
      <c r="EZ23" s="79">
        <f t="shared" si="40"/>
        <v>0</v>
      </c>
      <c r="FA23" s="79">
        <f t="shared" si="37"/>
        <v>0</v>
      </c>
      <c r="FB23" s="79">
        <f t="shared" si="38"/>
        <v>0</v>
      </c>
      <c r="FC23" s="191"/>
      <c r="FD23" s="90"/>
      <c r="FE23" s="90"/>
      <c r="FF23" s="90"/>
      <c r="FG23" s="90"/>
      <c r="FH23" s="90"/>
      <c r="FI23" s="90"/>
      <c r="FJ23" s="90"/>
      <c r="FK23" s="90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</row>
    <row r="24" spans="1:189" ht="16.5" customHeight="1">
      <c r="A24" s="172"/>
      <c r="B24" s="111"/>
      <c r="C24" s="111"/>
      <c r="D24" s="173"/>
      <c r="E24" s="174"/>
      <c r="F24" s="175"/>
      <c r="G24" s="176"/>
      <c r="H24" s="177"/>
      <c r="I24" s="178"/>
      <c r="J24" s="179"/>
      <c r="K24" s="111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11"/>
      <c r="AF24" s="180"/>
      <c r="AG24" s="180"/>
      <c r="AH24" s="111"/>
      <c r="AI24" s="111"/>
      <c r="AJ24" s="180"/>
      <c r="AK24" s="180"/>
      <c r="AL24" s="111"/>
      <c r="AM24" s="111"/>
      <c r="AN24" s="180"/>
      <c r="AO24" s="180"/>
      <c r="AP24" s="111"/>
      <c r="AQ24" s="111"/>
      <c r="AR24" s="180"/>
      <c r="AS24" s="180"/>
      <c r="AT24" s="111"/>
      <c r="AU24" s="111"/>
      <c r="AV24" s="180"/>
      <c r="AW24" s="180"/>
      <c r="AX24" s="111"/>
      <c r="AY24" s="111"/>
      <c r="AZ24" s="180"/>
      <c r="BA24" s="180"/>
      <c r="BB24" s="111"/>
      <c r="BC24" s="111"/>
      <c r="BD24" s="180"/>
      <c r="BE24" s="180"/>
      <c r="BF24" s="111"/>
      <c r="BG24" s="111"/>
      <c r="BH24" s="180"/>
      <c r="BI24" s="180"/>
      <c r="BJ24" s="111"/>
      <c r="BK24" s="111"/>
      <c r="BL24" s="180"/>
      <c r="BM24" s="180"/>
      <c r="BN24" s="111"/>
      <c r="BO24" s="111"/>
      <c r="BP24" s="180"/>
      <c r="BQ24" s="180"/>
      <c r="BR24" s="111"/>
      <c r="BS24" s="111"/>
      <c r="BT24" s="180"/>
      <c r="BU24" s="180"/>
      <c r="BV24" s="111"/>
      <c r="BW24" s="111"/>
      <c r="BX24" s="180"/>
      <c r="BY24" s="180"/>
      <c r="BZ24" s="111"/>
      <c r="CA24" s="111"/>
      <c r="CB24" s="180"/>
      <c r="CC24" s="180"/>
      <c r="CD24" s="111"/>
      <c r="CE24" s="111"/>
      <c r="CF24" s="180"/>
      <c r="CG24" s="180"/>
      <c r="CH24" s="111"/>
      <c r="CI24" s="111"/>
      <c r="CJ24" s="180"/>
      <c r="CK24" s="180"/>
      <c r="CL24" s="111"/>
      <c r="CM24" s="111"/>
      <c r="CN24" s="180"/>
      <c r="CO24" s="180"/>
      <c r="CP24" s="111"/>
      <c r="CQ24" s="111"/>
      <c r="CR24" s="180"/>
      <c r="CS24" s="180"/>
      <c r="CT24" s="111"/>
      <c r="CU24" s="111"/>
      <c r="CV24" s="180"/>
      <c r="CW24" s="180"/>
      <c r="CX24" s="111"/>
      <c r="CY24" s="111"/>
      <c r="CZ24" s="180"/>
      <c r="DA24" s="180"/>
      <c r="DB24" s="111"/>
      <c r="DC24" s="111"/>
      <c r="DD24" s="180"/>
      <c r="DE24" s="180"/>
      <c r="DF24" s="111"/>
      <c r="DG24" s="111"/>
      <c r="DH24" s="180"/>
      <c r="DI24" s="180"/>
      <c r="DJ24" s="111"/>
      <c r="DK24" s="111"/>
      <c r="DL24" s="180"/>
      <c r="DM24" s="180"/>
      <c r="DN24" s="111"/>
      <c r="DO24" s="111"/>
      <c r="DP24" s="180"/>
      <c r="DQ24" s="180"/>
      <c r="DR24" s="111"/>
      <c r="DS24" s="111"/>
      <c r="DT24" s="180"/>
      <c r="DU24" s="180"/>
      <c r="DV24" s="111"/>
      <c r="DW24" s="111"/>
      <c r="DX24" s="180"/>
      <c r="DY24" s="180"/>
      <c r="DZ24" s="111"/>
      <c r="EA24" s="111"/>
      <c r="EB24" s="180"/>
      <c r="EC24" s="180"/>
      <c r="ED24" s="111"/>
      <c r="EE24" s="111"/>
      <c r="EF24" s="180"/>
      <c r="EG24" s="180"/>
      <c r="EH24" s="111"/>
      <c r="EI24" s="111"/>
      <c r="EJ24" s="180"/>
      <c r="EK24" s="180"/>
      <c r="EL24" s="111"/>
      <c r="EM24" s="111"/>
      <c r="EN24" s="180"/>
      <c r="EO24" s="180"/>
      <c r="EP24" s="111"/>
      <c r="EQ24" s="111"/>
      <c r="ER24" s="180"/>
      <c r="ES24" s="180"/>
      <c r="ET24" s="111"/>
      <c r="EU24" s="111"/>
      <c r="EV24" s="180"/>
      <c r="EW24" s="180"/>
      <c r="EX24" s="111"/>
      <c r="EY24" s="111"/>
      <c r="EZ24" s="111"/>
      <c r="FA24" s="111"/>
      <c r="FB24" s="111"/>
      <c r="FC24" s="191"/>
      <c r="FD24" s="181"/>
      <c r="FE24" s="181"/>
      <c r="FF24" s="181"/>
      <c r="FG24" s="181"/>
      <c r="FH24" s="181"/>
      <c r="FI24" s="181"/>
      <c r="FJ24" s="181"/>
      <c r="FK24" s="181"/>
      <c r="FL24" s="182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</row>
    <row r="25" spans="1:189" ht="16.5" customHeight="1">
      <c r="A25" s="71" t="s">
        <v>65</v>
      </c>
      <c r="B25" s="72"/>
      <c r="C25" s="72"/>
      <c r="D25" s="73"/>
      <c r="E25" s="74"/>
      <c r="F25" s="75"/>
      <c r="G25" s="75"/>
      <c r="H25" s="76"/>
      <c r="I25" s="76"/>
      <c r="J25" s="77">
        <f>SUM(J26:J27)</f>
        <v>44024.05202</v>
      </c>
      <c r="K25" s="78"/>
      <c r="L25" s="77">
        <f>SUM(L26:L27)</f>
        <v>0</v>
      </c>
      <c r="M25" s="77">
        <f>SUM(M26:M27)</f>
        <v>0</v>
      </c>
      <c r="N25" s="77">
        <f>SUM(N26:N27)</f>
        <v>0</v>
      </c>
      <c r="O25" s="77"/>
      <c r="P25" s="77">
        <f>SUM(P26:P27)</f>
        <v>0</v>
      </c>
      <c r="Q25" s="77">
        <f>SUM(Q26:Q27)</f>
        <v>0</v>
      </c>
      <c r="R25" s="77">
        <f>SUM(R26:R27)</f>
        <v>0</v>
      </c>
      <c r="S25" s="77"/>
      <c r="T25" s="77">
        <f>SUM(T26:T27)</f>
        <v>0</v>
      </c>
      <c r="U25" s="77">
        <f>SUM(U26:U27)</f>
        <v>0</v>
      </c>
      <c r="V25" s="77">
        <f>SUM(V26:V27)</f>
        <v>0</v>
      </c>
      <c r="W25" s="77"/>
      <c r="X25" s="77">
        <f>SUM(X26:X27)</f>
        <v>0</v>
      </c>
      <c r="Y25" s="77">
        <f>SUM(Y26:Y27)</f>
        <v>0</v>
      </c>
      <c r="Z25" s="77">
        <f>SUM(Z26:Z27)</f>
        <v>0</v>
      </c>
      <c r="AA25" s="77"/>
      <c r="AB25" s="77">
        <f>SUM(AB26:AB27)</f>
        <v>0</v>
      </c>
      <c r="AC25" s="77">
        <f>SUM(AC26:AC27)</f>
        <v>0</v>
      </c>
      <c r="AD25" s="77">
        <f>SUM(AD26:AD27)</f>
        <v>0</v>
      </c>
      <c r="AE25" s="77"/>
      <c r="AF25" s="77">
        <f>SUM(AF26:AF27)</f>
        <v>0</v>
      </c>
      <c r="AG25" s="77">
        <f>SUM(AG26:AG27)</f>
        <v>0</v>
      </c>
      <c r="AH25" s="77">
        <f>SUM(AH26:AH27)</f>
        <v>0</v>
      </c>
      <c r="AI25" s="77"/>
      <c r="AJ25" s="77">
        <f>SUM(AJ26:AJ27)</f>
        <v>0</v>
      </c>
      <c r="AK25" s="77">
        <f>SUM(AK26:AK27)</f>
        <v>0</v>
      </c>
      <c r="AL25" s="77">
        <f>SUM(AL26:AL27)</f>
        <v>0</v>
      </c>
      <c r="AM25" s="78"/>
      <c r="AN25" s="77">
        <f>SUM(AN26:AN27)</f>
        <v>0</v>
      </c>
      <c r="AO25" s="77">
        <f>SUM(AO26:AO27)</f>
        <v>0</v>
      </c>
      <c r="AP25" s="77">
        <f>SUM(AP26:AP27)</f>
        <v>0</v>
      </c>
      <c r="AQ25" s="77"/>
      <c r="AR25" s="77">
        <f>SUM(AR26:AR27)</f>
        <v>0</v>
      </c>
      <c r="AS25" s="77">
        <f>SUM(AS26:AS27)</f>
        <v>0</v>
      </c>
      <c r="AT25" s="77">
        <f>SUM(AT26:AT27)</f>
        <v>0</v>
      </c>
      <c r="AU25" s="77"/>
      <c r="AV25" s="77">
        <f>SUM(AV26:AV27)</f>
        <v>0</v>
      </c>
      <c r="AW25" s="77">
        <f>SUM(AW26:AW27)</f>
        <v>0</v>
      </c>
      <c r="AX25" s="77">
        <f>SUM(AX26:AX27)</f>
        <v>0</v>
      </c>
      <c r="AY25" s="77"/>
      <c r="AZ25" s="77">
        <f>SUM(AZ26:AZ27)</f>
        <v>0</v>
      </c>
      <c r="BA25" s="77">
        <f>SUM(BA26:BA27)</f>
        <v>0</v>
      </c>
      <c r="BB25" s="77">
        <f>SUM(BB26:BB27)</f>
        <v>0</v>
      </c>
      <c r="BC25" s="78"/>
      <c r="BD25" s="77">
        <f>SUM(BD26:BD27)</f>
        <v>0</v>
      </c>
      <c r="BE25" s="77">
        <f>SUM(BE26:BE27)</f>
        <v>0</v>
      </c>
      <c r="BF25" s="77">
        <f>SUM(BF26:BF27)</f>
        <v>0</v>
      </c>
      <c r="BG25" s="77"/>
      <c r="BH25" s="77">
        <f>SUM(BH26:BH27)</f>
        <v>0</v>
      </c>
      <c r="BI25" s="77">
        <f>SUM(BI26:BI27)</f>
        <v>0</v>
      </c>
      <c r="BJ25" s="77">
        <f>SUM(BJ26:BJ27)</f>
        <v>0</v>
      </c>
      <c r="BK25" s="77"/>
      <c r="BL25" s="77">
        <f>SUM(BL26:BL27)</f>
        <v>0</v>
      </c>
      <c r="BM25" s="77">
        <f>SUM(BM26:BM27)</f>
        <v>0</v>
      </c>
      <c r="BN25" s="77">
        <f>SUM(BN26:BN27)</f>
        <v>0</v>
      </c>
      <c r="BO25" s="77"/>
      <c r="BP25" s="77">
        <f>SUM(BP26:BP27)</f>
        <v>0</v>
      </c>
      <c r="BQ25" s="77">
        <f>SUM(BQ26:BQ27)</f>
        <v>0</v>
      </c>
      <c r="BR25" s="77">
        <f>SUM(BR26:BR27)</f>
        <v>0</v>
      </c>
      <c r="BS25" s="78"/>
      <c r="BT25" s="77">
        <f>SUM(BT26:BT27)</f>
        <v>0</v>
      </c>
      <c r="BU25" s="77">
        <f>SUM(BU26:BU27)</f>
        <v>0</v>
      </c>
      <c r="BV25" s="77">
        <f>SUM(BV26:BV27)</f>
        <v>0</v>
      </c>
      <c r="BW25" s="77"/>
      <c r="BX25" s="77">
        <f>SUM(BX26:BX27)</f>
        <v>0</v>
      </c>
      <c r="BY25" s="77">
        <f>SUM(BY26:BY27)</f>
        <v>0</v>
      </c>
      <c r="BZ25" s="77">
        <f>SUM(BZ26:BZ27)</f>
        <v>0</v>
      </c>
      <c r="CA25" s="77"/>
      <c r="CB25" s="77">
        <f>SUM(CB26:CB27)</f>
        <v>0</v>
      </c>
      <c r="CC25" s="77">
        <f>SUM(CC26:CC27)</f>
        <v>0</v>
      </c>
      <c r="CD25" s="77">
        <f>SUM(CD26:CD27)</f>
        <v>0</v>
      </c>
      <c r="CE25" s="77"/>
      <c r="CF25" s="77">
        <f>SUM(CF26:CF27)</f>
        <v>0</v>
      </c>
      <c r="CG25" s="77">
        <f>SUM(CG26:CG27)</f>
        <v>0</v>
      </c>
      <c r="CH25" s="77">
        <f>SUM(CH26:CH27)</f>
        <v>0</v>
      </c>
      <c r="CI25" s="77"/>
      <c r="CJ25" s="77">
        <f>SUM(CJ26:CJ27)</f>
        <v>0</v>
      </c>
      <c r="CK25" s="77">
        <f>SUM(CK26:CK27)</f>
        <v>0</v>
      </c>
      <c r="CL25" s="77">
        <f>SUM(CL26:CL27)</f>
        <v>0</v>
      </c>
      <c r="CM25" s="77"/>
      <c r="CN25" s="77">
        <f>SUM(CN26:CN27)</f>
        <v>0</v>
      </c>
      <c r="CO25" s="77">
        <f>SUM(CO26:CO27)</f>
        <v>0</v>
      </c>
      <c r="CP25" s="77">
        <f>SUM(CP26:CP27)</f>
        <v>0</v>
      </c>
      <c r="CQ25" s="77"/>
      <c r="CR25" s="77">
        <f>SUM(CR26:CR27)</f>
        <v>0</v>
      </c>
      <c r="CS25" s="77">
        <f>SUM(CS26:CS27)</f>
        <v>0</v>
      </c>
      <c r="CT25" s="77">
        <f>SUM(CT26:CT27)</f>
        <v>0</v>
      </c>
      <c r="CU25" s="77"/>
      <c r="CV25" s="77">
        <f>SUM(CV26:CV27)</f>
        <v>0</v>
      </c>
      <c r="CW25" s="77">
        <f>SUM(CW26:CW27)</f>
        <v>0</v>
      </c>
      <c r="CX25" s="77">
        <f>SUM(CX26:CX27)</f>
        <v>0</v>
      </c>
      <c r="CY25" s="77"/>
      <c r="CZ25" s="77">
        <f>SUM(CZ26:CZ27)</f>
        <v>0</v>
      </c>
      <c r="DA25" s="77">
        <f>SUM(DA26:DA27)</f>
        <v>0</v>
      </c>
      <c r="DB25" s="77">
        <f>SUM(DB26:DB27)</f>
        <v>0</v>
      </c>
      <c r="DC25" s="77"/>
      <c r="DD25" s="77">
        <f>SUM(DD26:DD27)</f>
        <v>0</v>
      </c>
      <c r="DE25" s="77">
        <f>SUM(DE26:DE27)</f>
        <v>0</v>
      </c>
      <c r="DF25" s="77">
        <f>SUM(DF26:DF27)</f>
        <v>0</v>
      </c>
      <c r="DG25" s="77"/>
      <c r="DH25" s="77">
        <f>SUM(DH26:DH27)</f>
        <v>0</v>
      </c>
      <c r="DI25" s="77">
        <f>SUM(DI26:DI27)</f>
        <v>0</v>
      </c>
      <c r="DJ25" s="77">
        <f>SUM(DJ26:DJ27)</f>
        <v>0</v>
      </c>
      <c r="DK25" s="77"/>
      <c r="DL25" s="77">
        <f>SUM(DL26:DL27)</f>
        <v>0</v>
      </c>
      <c r="DM25" s="77">
        <f>SUM(DM26:DM27)</f>
        <v>0</v>
      </c>
      <c r="DN25" s="77">
        <f>SUM(DN26:DN27)</f>
        <v>0</v>
      </c>
      <c r="DO25" s="77"/>
      <c r="DP25" s="77">
        <f>SUM(DP26:DP27)</f>
        <v>0</v>
      </c>
      <c r="DQ25" s="77">
        <f>SUM(DQ26:DQ27)</f>
        <v>0</v>
      </c>
      <c r="DR25" s="77">
        <f>SUM(DR26:DR27)</f>
        <v>0</v>
      </c>
      <c r="DS25" s="77"/>
      <c r="DT25" s="77">
        <f>SUM(DT26:DT27)</f>
        <v>0</v>
      </c>
      <c r="DU25" s="77">
        <f>SUM(DU26:DU27)</f>
        <v>0</v>
      </c>
      <c r="DV25" s="77">
        <f>SUM(DV26:DV27)</f>
        <v>0</v>
      </c>
      <c r="DW25" s="77"/>
      <c r="DX25" s="77">
        <f>SUM(DX26:DX27)</f>
        <v>0</v>
      </c>
      <c r="DY25" s="77">
        <f>SUM(DY26:DY27)</f>
        <v>0</v>
      </c>
      <c r="DZ25" s="77">
        <f>SUM(DZ26:DZ27)</f>
        <v>0</v>
      </c>
      <c r="EA25" s="77"/>
      <c r="EB25" s="77">
        <f>SUM(EB26:EB27)</f>
        <v>0</v>
      </c>
      <c r="EC25" s="77">
        <f>SUM(EC26:EC27)</f>
        <v>0</v>
      </c>
      <c r="ED25" s="77">
        <f>SUM(ED26:ED27)</f>
        <v>0</v>
      </c>
      <c r="EE25" s="77"/>
      <c r="EF25" s="77">
        <f>SUM(EF26:EF27)</f>
        <v>0</v>
      </c>
      <c r="EG25" s="77">
        <f>SUM(EG26:EG27)</f>
        <v>0</v>
      </c>
      <c r="EH25" s="77">
        <f>SUM(EH26:EH27)</f>
        <v>0</v>
      </c>
      <c r="EI25" s="77"/>
      <c r="EJ25" s="77">
        <f>SUM(EJ26:EJ27)</f>
        <v>0</v>
      </c>
      <c r="EK25" s="77">
        <f>SUM(EK26:EK27)</f>
        <v>0</v>
      </c>
      <c r="EL25" s="77">
        <f>SUM(EL26:EL27)</f>
        <v>0</v>
      </c>
      <c r="EM25" s="77"/>
      <c r="EN25" s="77">
        <f>SUM(EN26:EN27)</f>
        <v>0</v>
      </c>
      <c r="EO25" s="77">
        <f>SUM(EO26:EO27)</f>
        <v>0</v>
      </c>
      <c r="EP25" s="77">
        <f>SUM(EP26:EP27)</f>
        <v>0</v>
      </c>
      <c r="EQ25" s="77"/>
      <c r="ER25" s="77">
        <f>SUM(ER26:ER27)</f>
        <v>0</v>
      </c>
      <c r="ES25" s="77">
        <f>SUM(ES26:ES27)</f>
        <v>0</v>
      </c>
      <c r="ET25" s="77">
        <f>SUM(ET26:ET27)</f>
        <v>0</v>
      </c>
      <c r="EU25" s="77"/>
      <c r="EV25" s="77">
        <f>SUM(EV26:EV27)</f>
        <v>0</v>
      </c>
      <c r="EW25" s="77">
        <f>SUM(EW26:EW27)</f>
        <v>0</v>
      </c>
      <c r="EX25" s="77">
        <f>SUM(EX26:EX27)</f>
        <v>0</v>
      </c>
      <c r="EY25" s="77"/>
      <c r="EZ25" s="77">
        <f>SUM(EZ26:EZ27)</f>
        <v>0</v>
      </c>
      <c r="FA25" s="77">
        <f>SUM(FA26:FA27)</f>
        <v>0</v>
      </c>
      <c r="FB25" s="77">
        <f>SUM(FB26:FB27)</f>
        <v>0</v>
      </c>
      <c r="FC25" s="191"/>
      <c r="FD25" s="183"/>
      <c r="FE25" s="183"/>
      <c r="FF25" s="183"/>
      <c r="FG25" s="183"/>
      <c r="FH25" s="183"/>
      <c r="FI25" s="183"/>
      <c r="FJ25" s="183"/>
      <c r="FK25" s="183"/>
      <c r="FL25" s="182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</row>
    <row r="26" spans="1:189" ht="16.5" customHeight="1">
      <c r="A26" s="83" t="s">
        <v>18</v>
      </c>
      <c r="B26" s="79">
        <v>17700</v>
      </c>
      <c r="C26" s="79" t="s">
        <v>42</v>
      </c>
      <c r="D26" s="184">
        <v>0</v>
      </c>
      <c r="E26" s="108" t="s">
        <v>66</v>
      </c>
      <c r="F26" s="86">
        <v>0</v>
      </c>
      <c r="G26" s="110" t="s">
        <v>30</v>
      </c>
      <c r="H26" s="87"/>
      <c r="I26" s="97" t="s">
        <v>33</v>
      </c>
      <c r="J26" s="80">
        <v>11661.40492</v>
      </c>
      <c r="K26" s="79" t="s">
        <v>47</v>
      </c>
      <c r="L26" s="80">
        <v>0</v>
      </c>
      <c r="M26" s="80">
        <v>0</v>
      </c>
      <c r="N26" s="80">
        <f>+L26+M26</f>
        <v>0</v>
      </c>
      <c r="O26" s="80"/>
      <c r="P26" s="80">
        <v>0</v>
      </c>
      <c r="Q26" s="80">
        <v>0</v>
      </c>
      <c r="R26" s="80">
        <f>+P26+Q26</f>
        <v>0</v>
      </c>
      <c r="S26" s="80"/>
      <c r="T26" s="80">
        <v>0</v>
      </c>
      <c r="U26" s="80">
        <v>0</v>
      </c>
      <c r="V26" s="80">
        <f>+T26+U26</f>
        <v>0</v>
      </c>
      <c r="W26" s="80"/>
      <c r="X26" s="80">
        <v>0</v>
      </c>
      <c r="Y26" s="80">
        <v>0</v>
      </c>
      <c r="Z26" s="80">
        <f>+X26+Y26</f>
        <v>0</v>
      </c>
      <c r="AA26" s="80"/>
      <c r="AB26" s="80">
        <f>+L26+P26+T26+X26</f>
        <v>0</v>
      </c>
      <c r="AC26" s="80">
        <f>+M26+Q26+U26+Y26</f>
        <v>0</v>
      </c>
      <c r="AD26" s="80">
        <f>+AB26+AC26</f>
        <v>0</v>
      </c>
      <c r="AE26" s="79"/>
      <c r="AF26" s="89">
        <v>0</v>
      </c>
      <c r="AG26" s="89">
        <v>0</v>
      </c>
      <c r="AH26" s="79">
        <f>+AF26+AG26</f>
        <v>0</v>
      </c>
      <c r="AI26" s="79"/>
      <c r="AJ26" s="89">
        <v>0</v>
      </c>
      <c r="AK26" s="89">
        <v>0</v>
      </c>
      <c r="AL26" s="79">
        <f>+AJ26+AK26</f>
        <v>0</v>
      </c>
      <c r="AM26" s="79"/>
      <c r="AN26" s="89">
        <v>0</v>
      </c>
      <c r="AO26" s="89">
        <v>0</v>
      </c>
      <c r="AP26" s="79">
        <f>+AN26+AO26</f>
        <v>0</v>
      </c>
      <c r="AQ26" s="79"/>
      <c r="AR26" s="89">
        <v>0</v>
      </c>
      <c r="AS26" s="89">
        <v>0</v>
      </c>
      <c r="AT26" s="79">
        <f>+AR26+AS26</f>
        <v>0</v>
      </c>
      <c r="AU26" s="79"/>
      <c r="AV26" s="89">
        <v>0</v>
      </c>
      <c r="AW26" s="89">
        <v>0</v>
      </c>
      <c r="AX26" s="79">
        <f>+AV26+AW26</f>
        <v>0</v>
      </c>
      <c r="AY26" s="79"/>
      <c r="AZ26" s="89">
        <v>0</v>
      </c>
      <c r="BA26" s="89">
        <v>0</v>
      </c>
      <c r="BB26" s="79">
        <f>+AZ26+BA26</f>
        <v>0</v>
      </c>
      <c r="BC26" s="79"/>
      <c r="BD26" s="89">
        <v>0</v>
      </c>
      <c r="BE26" s="89">
        <v>0</v>
      </c>
      <c r="BF26" s="79">
        <f>+BD26+BE26</f>
        <v>0</v>
      </c>
      <c r="BG26" s="79"/>
      <c r="BH26" s="89">
        <v>0</v>
      </c>
      <c r="BI26" s="89">
        <v>0</v>
      </c>
      <c r="BJ26" s="79">
        <f>+BH26+BI26</f>
        <v>0</v>
      </c>
      <c r="BK26" s="79"/>
      <c r="BL26" s="89">
        <v>0</v>
      </c>
      <c r="BM26" s="89">
        <v>0</v>
      </c>
      <c r="BN26" s="79">
        <f>+BL26+BM26</f>
        <v>0</v>
      </c>
      <c r="BO26" s="79"/>
      <c r="BP26" s="89">
        <v>0</v>
      </c>
      <c r="BQ26" s="89">
        <v>0</v>
      </c>
      <c r="BR26" s="79">
        <f>+BP26+BQ26</f>
        <v>0</v>
      </c>
      <c r="BS26" s="79"/>
      <c r="BT26" s="89">
        <v>0</v>
      </c>
      <c r="BU26" s="89">
        <v>0</v>
      </c>
      <c r="BV26" s="79">
        <f>+BT26+BU26</f>
        <v>0</v>
      </c>
      <c r="BW26" s="79"/>
      <c r="BX26" s="89">
        <v>0</v>
      </c>
      <c r="BY26" s="89">
        <v>0</v>
      </c>
      <c r="BZ26" s="79">
        <f>+BX26+BY26</f>
        <v>0</v>
      </c>
      <c r="CA26" s="79"/>
      <c r="CB26" s="89">
        <v>0</v>
      </c>
      <c r="CC26" s="89">
        <v>0</v>
      </c>
      <c r="CD26" s="79">
        <f>+CB26+CC26</f>
        <v>0</v>
      </c>
      <c r="CE26" s="79"/>
      <c r="CF26" s="89">
        <v>0</v>
      </c>
      <c r="CG26" s="89">
        <v>0</v>
      </c>
      <c r="CH26" s="79">
        <f>+CF26+CG26</f>
        <v>0</v>
      </c>
      <c r="CI26" s="79"/>
      <c r="CJ26" s="89">
        <v>0</v>
      </c>
      <c r="CK26" s="89">
        <v>0</v>
      </c>
      <c r="CL26" s="79">
        <f>+CJ26+CK26</f>
        <v>0</v>
      </c>
      <c r="CM26" s="79"/>
      <c r="CN26" s="89">
        <v>0</v>
      </c>
      <c r="CO26" s="89">
        <v>0</v>
      </c>
      <c r="CP26" s="79">
        <f>+CN26+CO26</f>
        <v>0</v>
      </c>
      <c r="CQ26" s="79"/>
      <c r="CR26" s="89">
        <v>0</v>
      </c>
      <c r="CS26" s="89">
        <v>0</v>
      </c>
      <c r="CT26" s="79">
        <f>+CR26+CS26</f>
        <v>0</v>
      </c>
      <c r="CU26" s="79"/>
      <c r="CV26" s="89">
        <v>0</v>
      </c>
      <c r="CW26" s="89">
        <v>0</v>
      </c>
      <c r="CX26" s="79">
        <f>+CV26+CW26</f>
        <v>0</v>
      </c>
      <c r="CY26" s="79"/>
      <c r="CZ26" s="89">
        <v>0</v>
      </c>
      <c r="DA26" s="89">
        <v>0</v>
      </c>
      <c r="DB26" s="79">
        <f>+CZ26+DA26</f>
        <v>0</v>
      </c>
      <c r="DC26" s="79"/>
      <c r="DD26" s="89">
        <v>0</v>
      </c>
      <c r="DE26" s="89">
        <v>0</v>
      </c>
      <c r="DF26" s="79">
        <f>+DD26+DE26</f>
        <v>0</v>
      </c>
      <c r="DG26" s="79"/>
      <c r="DH26" s="89">
        <v>0</v>
      </c>
      <c r="DI26" s="89">
        <v>0</v>
      </c>
      <c r="DJ26" s="79">
        <f>+DH26+DI26</f>
        <v>0</v>
      </c>
      <c r="DK26" s="79"/>
      <c r="DL26" s="89">
        <v>0</v>
      </c>
      <c r="DM26" s="89">
        <v>0</v>
      </c>
      <c r="DN26" s="79">
        <f>+DL26+DM26</f>
        <v>0</v>
      </c>
      <c r="DO26" s="79"/>
      <c r="DP26" s="89">
        <v>0</v>
      </c>
      <c r="DQ26" s="89">
        <v>0</v>
      </c>
      <c r="DR26" s="79">
        <f>+DP26+DQ26</f>
        <v>0</v>
      </c>
      <c r="DS26" s="79"/>
      <c r="DT26" s="89">
        <v>0</v>
      </c>
      <c r="DU26" s="89">
        <v>0</v>
      </c>
      <c r="DV26" s="79">
        <f>+DT26+DU26</f>
        <v>0</v>
      </c>
      <c r="DW26" s="79"/>
      <c r="DX26" s="89">
        <v>0</v>
      </c>
      <c r="DY26" s="89">
        <v>0</v>
      </c>
      <c r="DZ26" s="79">
        <f>+DX26+DY26</f>
        <v>0</v>
      </c>
      <c r="EA26" s="79"/>
      <c r="EB26" s="89">
        <v>0</v>
      </c>
      <c r="EC26" s="89">
        <v>0</v>
      </c>
      <c r="ED26" s="79">
        <f>+EB26+EC26</f>
        <v>0</v>
      </c>
      <c r="EE26" s="79"/>
      <c r="EF26" s="89">
        <v>0</v>
      </c>
      <c r="EG26" s="89">
        <v>0</v>
      </c>
      <c r="EH26" s="79">
        <f>+EF26+EG26</f>
        <v>0</v>
      </c>
      <c r="EI26" s="79"/>
      <c r="EJ26" s="89">
        <v>0</v>
      </c>
      <c r="EK26" s="89">
        <v>0</v>
      </c>
      <c r="EL26" s="79">
        <f>+EJ26+EK26</f>
        <v>0</v>
      </c>
      <c r="EM26" s="79"/>
      <c r="EN26" s="89">
        <v>0</v>
      </c>
      <c r="EO26" s="89">
        <v>0</v>
      </c>
      <c r="EP26" s="79">
        <f>+EN26+EO26</f>
        <v>0</v>
      </c>
      <c r="EQ26" s="79"/>
      <c r="ER26" s="89">
        <v>0</v>
      </c>
      <c r="ES26" s="89">
        <v>0</v>
      </c>
      <c r="ET26" s="79">
        <f>+ER26+ES26</f>
        <v>0</v>
      </c>
      <c r="EU26" s="79"/>
      <c r="EV26" s="89">
        <v>0</v>
      </c>
      <c r="EW26" s="89">
        <v>0</v>
      </c>
      <c r="EX26" s="79">
        <f>+EV26+EW26</f>
        <v>0</v>
      </c>
      <c r="EY26" s="79"/>
      <c r="EZ26" s="79">
        <f>+AF26+AJ26+AN26+AR26+AV26+AZ26+BD26+BH26+BL26+BP26+BT26+BX26+CB26+CF26+CJ26+CN26+CR26+CV26+CZ26+DD26+DH26+DL26+DP26+DT26+DX26+EB26+EF26+EJ26+EN26+ER26+EV26</f>
        <v>0</v>
      </c>
      <c r="FA26" s="79">
        <f>+AG26+AK26+AO26+AS26+AW26+BA26+BE26+BI26+BM26+BQ26+BU26+BY26+CC26+CG26+CK26+CO26+CS26+CW26+DA26+DE26+DI26+DM26+DQ26+DU26+DY26+EC26+EG26+EK26+EO26+ES26+EW26</f>
        <v>0</v>
      </c>
      <c r="FB26" s="79">
        <f>+EZ26+FA26</f>
        <v>0</v>
      </c>
      <c r="FC26" s="191"/>
      <c r="FD26" s="90"/>
      <c r="FE26" s="90"/>
      <c r="FF26" s="90"/>
      <c r="FG26" s="90"/>
      <c r="FH26" s="90"/>
      <c r="FI26" s="90"/>
      <c r="FJ26" s="90"/>
      <c r="FK26" s="90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</row>
    <row r="27" spans="1:189" ht="16.5" customHeight="1">
      <c r="A27" s="83" t="s">
        <v>18</v>
      </c>
      <c r="B27" s="79">
        <v>21419.5415</v>
      </c>
      <c r="C27" s="79" t="s">
        <v>42</v>
      </c>
      <c r="D27" s="184">
        <v>0</v>
      </c>
      <c r="E27" s="108" t="s">
        <v>37</v>
      </c>
      <c r="F27" s="86">
        <v>0</v>
      </c>
      <c r="G27" s="110" t="s">
        <v>30</v>
      </c>
      <c r="H27" s="87"/>
      <c r="I27" s="97" t="s">
        <v>33</v>
      </c>
      <c r="J27" s="80">
        <v>32362.6471</v>
      </c>
      <c r="K27" s="79" t="s">
        <v>47</v>
      </c>
      <c r="L27" s="80">
        <v>0</v>
      </c>
      <c r="M27" s="80">
        <v>0</v>
      </c>
      <c r="N27" s="80">
        <f>+L27+M27</f>
        <v>0</v>
      </c>
      <c r="O27" s="80"/>
      <c r="P27" s="80">
        <v>0</v>
      </c>
      <c r="Q27" s="80">
        <v>0</v>
      </c>
      <c r="R27" s="80">
        <f>+P27+Q27</f>
        <v>0</v>
      </c>
      <c r="S27" s="80"/>
      <c r="T27" s="80">
        <v>0</v>
      </c>
      <c r="U27" s="80">
        <v>0</v>
      </c>
      <c r="V27" s="80">
        <f>+T27+U27</f>
        <v>0</v>
      </c>
      <c r="W27" s="80"/>
      <c r="X27" s="80">
        <v>0</v>
      </c>
      <c r="Y27" s="80">
        <v>0</v>
      </c>
      <c r="Z27" s="80">
        <f>+X27+Y27</f>
        <v>0</v>
      </c>
      <c r="AA27" s="80"/>
      <c r="AB27" s="80">
        <f>+L27+P27+T27+X27</f>
        <v>0</v>
      </c>
      <c r="AC27" s="80">
        <f>+M27+Q27+U27+Y27</f>
        <v>0</v>
      </c>
      <c r="AD27" s="80">
        <f>+AB27+AC27</f>
        <v>0</v>
      </c>
      <c r="AE27" s="79"/>
      <c r="AF27" s="89">
        <v>0</v>
      </c>
      <c r="AG27" s="89">
        <v>0</v>
      </c>
      <c r="AH27" s="79">
        <f>+AF27+AG27</f>
        <v>0</v>
      </c>
      <c r="AI27" s="79"/>
      <c r="AJ27" s="89">
        <v>0</v>
      </c>
      <c r="AK27" s="89">
        <v>0</v>
      </c>
      <c r="AL27" s="79">
        <f>+AJ27+AK27</f>
        <v>0</v>
      </c>
      <c r="AM27" s="79"/>
      <c r="AN27" s="89">
        <v>0</v>
      </c>
      <c r="AO27" s="89">
        <v>0</v>
      </c>
      <c r="AP27" s="79">
        <f>+AN27+AO27</f>
        <v>0</v>
      </c>
      <c r="AQ27" s="79"/>
      <c r="AR27" s="89">
        <v>0</v>
      </c>
      <c r="AS27" s="89">
        <v>0</v>
      </c>
      <c r="AT27" s="79">
        <f>+AR27+AS27</f>
        <v>0</v>
      </c>
      <c r="AU27" s="79"/>
      <c r="AV27" s="89">
        <v>0</v>
      </c>
      <c r="AW27" s="89">
        <v>0</v>
      </c>
      <c r="AX27" s="79">
        <f>+AV27+AW27</f>
        <v>0</v>
      </c>
      <c r="AY27" s="79"/>
      <c r="AZ27" s="89">
        <v>0</v>
      </c>
      <c r="BA27" s="89">
        <v>0</v>
      </c>
      <c r="BB27" s="79">
        <f>+AZ27+BA27</f>
        <v>0</v>
      </c>
      <c r="BC27" s="79"/>
      <c r="BD27" s="89">
        <v>0</v>
      </c>
      <c r="BE27" s="89">
        <v>0</v>
      </c>
      <c r="BF27" s="79">
        <f>+BD27+BE27</f>
        <v>0</v>
      </c>
      <c r="BG27" s="79"/>
      <c r="BH27" s="89">
        <v>0</v>
      </c>
      <c r="BI27" s="89">
        <v>0</v>
      </c>
      <c r="BJ27" s="79">
        <f>+BH27+BI27</f>
        <v>0</v>
      </c>
      <c r="BK27" s="79"/>
      <c r="BL27" s="89">
        <v>0</v>
      </c>
      <c r="BM27" s="89">
        <v>0</v>
      </c>
      <c r="BN27" s="79">
        <f>+BL27+BM27</f>
        <v>0</v>
      </c>
      <c r="BO27" s="79"/>
      <c r="BP27" s="89">
        <v>0</v>
      </c>
      <c r="BQ27" s="89">
        <v>0</v>
      </c>
      <c r="BR27" s="79">
        <f>+BP27+BQ27</f>
        <v>0</v>
      </c>
      <c r="BS27" s="79"/>
      <c r="BT27" s="89">
        <v>0</v>
      </c>
      <c r="BU27" s="89">
        <v>0</v>
      </c>
      <c r="BV27" s="79">
        <f>+BT27+BU27</f>
        <v>0</v>
      </c>
      <c r="BW27" s="79"/>
      <c r="BX27" s="89">
        <v>0</v>
      </c>
      <c r="BY27" s="89">
        <v>0</v>
      </c>
      <c r="BZ27" s="79">
        <f>+BX27+BY27</f>
        <v>0</v>
      </c>
      <c r="CA27" s="79"/>
      <c r="CB27" s="89">
        <v>0</v>
      </c>
      <c r="CC27" s="89">
        <v>0</v>
      </c>
      <c r="CD27" s="79">
        <f>+CB27+CC27</f>
        <v>0</v>
      </c>
      <c r="CE27" s="79"/>
      <c r="CF27" s="89">
        <v>0</v>
      </c>
      <c r="CG27" s="89">
        <v>0</v>
      </c>
      <c r="CH27" s="79">
        <f>+CF27+CG27</f>
        <v>0</v>
      </c>
      <c r="CI27" s="79"/>
      <c r="CJ27" s="89">
        <v>0</v>
      </c>
      <c r="CK27" s="89">
        <v>0</v>
      </c>
      <c r="CL27" s="79">
        <f>+CJ27+CK27</f>
        <v>0</v>
      </c>
      <c r="CM27" s="79"/>
      <c r="CN27" s="89">
        <v>0</v>
      </c>
      <c r="CO27" s="89">
        <v>0</v>
      </c>
      <c r="CP27" s="79">
        <f>+CN27+CO27</f>
        <v>0</v>
      </c>
      <c r="CQ27" s="79"/>
      <c r="CR27" s="89">
        <v>0</v>
      </c>
      <c r="CS27" s="89">
        <v>0</v>
      </c>
      <c r="CT27" s="79">
        <f>+CR27+CS27</f>
        <v>0</v>
      </c>
      <c r="CU27" s="79"/>
      <c r="CV27" s="89">
        <v>0</v>
      </c>
      <c r="CW27" s="89">
        <v>0</v>
      </c>
      <c r="CX27" s="79">
        <f>+CV27+CW27</f>
        <v>0</v>
      </c>
      <c r="CY27" s="79"/>
      <c r="CZ27" s="89">
        <v>0</v>
      </c>
      <c r="DA27" s="89">
        <v>0</v>
      </c>
      <c r="DB27" s="79">
        <f>+CZ27+DA27</f>
        <v>0</v>
      </c>
      <c r="DC27" s="79"/>
      <c r="DD27" s="89">
        <v>0</v>
      </c>
      <c r="DE27" s="89">
        <v>0</v>
      </c>
      <c r="DF27" s="79">
        <f>+DD27+DE27</f>
        <v>0</v>
      </c>
      <c r="DG27" s="79"/>
      <c r="DH27" s="89">
        <v>0</v>
      </c>
      <c r="DI27" s="89">
        <v>0</v>
      </c>
      <c r="DJ27" s="79">
        <f>+DH27+DI27</f>
        <v>0</v>
      </c>
      <c r="DK27" s="79"/>
      <c r="DL27" s="89">
        <v>0</v>
      </c>
      <c r="DM27" s="89">
        <v>0</v>
      </c>
      <c r="DN27" s="79">
        <f>+DL27+DM27</f>
        <v>0</v>
      </c>
      <c r="DO27" s="79"/>
      <c r="DP27" s="89">
        <v>0</v>
      </c>
      <c r="DQ27" s="89">
        <v>0</v>
      </c>
      <c r="DR27" s="79">
        <f>+DP27+DQ27</f>
        <v>0</v>
      </c>
      <c r="DS27" s="79"/>
      <c r="DT27" s="89">
        <v>0</v>
      </c>
      <c r="DU27" s="89">
        <v>0</v>
      </c>
      <c r="DV27" s="79">
        <f>+DT27+DU27</f>
        <v>0</v>
      </c>
      <c r="DW27" s="79"/>
      <c r="DX27" s="89">
        <v>0</v>
      </c>
      <c r="DY27" s="89">
        <v>0</v>
      </c>
      <c r="DZ27" s="79">
        <f>+DX27+DY27</f>
        <v>0</v>
      </c>
      <c r="EA27" s="79"/>
      <c r="EB27" s="89">
        <v>0</v>
      </c>
      <c r="EC27" s="89">
        <v>0</v>
      </c>
      <c r="ED27" s="79">
        <f>+EB27+EC27</f>
        <v>0</v>
      </c>
      <c r="EE27" s="79"/>
      <c r="EF27" s="89">
        <v>0</v>
      </c>
      <c r="EG27" s="89">
        <v>0</v>
      </c>
      <c r="EH27" s="79">
        <f>+EF27+EG27</f>
        <v>0</v>
      </c>
      <c r="EI27" s="79"/>
      <c r="EJ27" s="89">
        <v>0</v>
      </c>
      <c r="EK27" s="89">
        <v>0</v>
      </c>
      <c r="EL27" s="79">
        <f>+EJ27+EK27</f>
        <v>0</v>
      </c>
      <c r="EM27" s="79"/>
      <c r="EN27" s="89">
        <v>0</v>
      </c>
      <c r="EO27" s="89">
        <v>0</v>
      </c>
      <c r="EP27" s="79">
        <f>+EN27+EO27</f>
        <v>0</v>
      </c>
      <c r="EQ27" s="79"/>
      <c r="ER27" s="89">
        <v>0</v>
      </c>
      <c r="ES27" s="89">
        <v>0</v>
      </c>
      <c r="ET27" s="79">
        <f>+ER27+ES27</f>
        <v>0</v>
      </c>
      <c r="EU27" s="79"/>
      <c r="EV27" s="89">
        <v>0</v>
      </c>
      <c r="EW27" s="89">
        <v>0</v>
      </c>
      <c r="EX27" s="79">
        <f>+EV27+EW27</f>
        <v>0</v>
      </c>
      <c r="EY27" s="79"/>
      <c r="EZ27" s="79">
        <f>+AF27+AJ27+AN27+AR27+AV27+AZ27+BD27+BH27+BL27+BP27+BT27+BX27+CB27+CF27+CJ27+CN27+CR27+CV27+CZ27+DD27+DH27+DL27+DP27+DT27+DX27+EB27+EF27+EJ27+EN27+ER27+EV27</f>
        <v>0</v>
      </c>
      <c r="FA27" s="79">
        <f>+AG27+AK27+AO27+AS27+AW27+BA27+BE27+BI27+BM27+BQ27+BU27+BY27+CC27+CG27+CK27+CO27+CS27+CW27+DA27+DE27+DI27+DM27+DQ27+DU27+DY27+EC27+EG27+EK27+EO27+ES27+EW27</f>
        <v>0</v>
      </c>
      <c r="FB27" s="79">
        <f>+EZ27+FA27</f>
        <v>0</v>
      </c>
      <c r="FC27" s="191"/>
      <c r="FD27" s="90"/>
      <c r="FE27" s="90"/>
      <c r="FF27" s="90"/>
      <c r="FG27" s="90"/>
      <c r="FH27" s="90"/>
      <c r="FI27" s="90"/>
      <c r="FJ27" s="90"/>
      <c r="FK27" s="90"/>
      <c r="FL27" s="182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</row>
    <row r="28" spans="1:189" ht="16.5" customHeight="1">
      <c r="A28" s="185"/>
      <c r="B28" s="98"/>
      <c r="C28" s="98"/>
      <c r="D28" s="186"/>
      <c r="E28" s="187"/>
      <c r="F28" s="188"/>
      <c r="G28" s="189"/>
      <c r="H28" s="190"/>
      <c r="I28" s="70"/>
      <c r="J28" s="115"/>
      <c r="K28" s="98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98"/>
      <c r="AF28" s="171"/>
      <c r="AG28" s="171"/>
      <c r="AH28" s="98"/>
      <c r="AI28" s="98"/>
      <c r="AJ28" s="171"/>
      <c r="AK28" s="171"/>
      <c r="AL28" s="98"/>
      <c r="AM28" s="98"/>
      <c r="AN28" s="171"/>
      <c r="AO28" s="171"/>
      <c r="AP28" s="98"/>
      <c r="AQ28" s="98"/>
      <c r="AR28" s="171"/>
      <c r="AS28" s="171"/>
      <c r="AT28" s="98"/>
      <c r="AU28" s="98"/>
      <c r="AV28" s="171"/>
      <c r="AW28" s="171"/>
      <c r="AX28" s="98"/>
      <c r="AY28" s="98"/>
      <c r="AZ28" s="171"/>
      <c r="BA28" s="171"/>
      <c r="BB28" s="98"/>
      <c r="BC28" s="98"/>
      <c r="BD28" s="171"/>
      <c r="BE28" s="171"/>
      <c r="BF28" s="98"/>
      <c r="BG28" s="98"/>
      <c r="BH28" s="171"/>
      <c r="BI28" s="171"/>
      <c r="BJ28" s="98"/>
      <c r="BK28" s="98"/>
      <c r="BL28" s="171"/>
      <c r="BM28" s="171"/>
      <c r="BN28" s="98"/>
      <c r="BO28" s="98"/>
      <c r="BP28" s="171"/>
      <c r="BQ28" s="171"/>
      <c r="BR28" s="98"/>
      <c r="BS28" s="98"/>
      <c r="BT28" s="171"/>
      <c r="BU28" s="171"/>
      <c r="BV28" s="98"/>
      <c r="BW28" s="98"/>
      <c r="BX28" s="171"/>
      <c r="BY28" s="171"/>
      <c r="BZ28" s="98"/>
      <c r="CA28" s="98"/>
      <c r="CB28" s="171"/>
      <c r="CC28" s="171"/>
      <c r="CD28" s="98"/>
      <c r="CE28" s="98"/>
      <c r="CF28" s="171"/>
      <c r="CG28" s="171"/>
      <c r="CH28" s="98"/>
      <c r="CI28" s="98"/>
      <c r="CJ28" s="171"/>
      <c r="CK28" s="171"/>
      <c r="CL28" s="98"/>
      <c r="CM28" s="98"/>
      <c r="CN28" s="171"/>
      <c r="CO28" s="171"/>
      <c r="CP28" s="98"/>
      <c r="CQ28" s="98"/>
      <c r="CR28" s="171"/>
      <c r="CS28" s="171"/>
      <c r="CT28" s="98"/>
      <c r="CU28" s="98"/>
      <c r="CV28" s="171"/>
      <c r="CW28" s="171"/>
      <c r="CX28" s="98"/>
      <c r="CY28" s="98"/>
      <c r="CZ28" s="171"/>
      <c r="DA28" s="171"/>
      <c r="DB28" s="98"/>
      <c r="DC28" s="98"/>
      <c r="DD28" s="171"/>
      <c r="DE28" s="171"/>
      <c r="DF28" s="98"/>
      <c r="DG28" s="98"/>
      <c r="DH28" s="171"/>
      <c r="DI28" s="171"/>
      <c r="DJ28" s="98"/>
      <c r="DK28" s="98"/>
      <c r="DL28" s="171"/>
      <c r="DM28" s="171"/>
      <c r="DN28" s="98"/>
      <c r="DO28" s="98"/>
      <c r="DP28" s="171"/>
      <c r="DQ28" s="171"/>
      <c r="DR28" s="98"/>
      <c r="DS28" s="98"/>
      <c r="DT28" s="171"/>
      <c r="DU28" s="171"/>
      <c r="DV28" s="98"/>
      <c r="DW28" s="98"/>
      <c r="DX28" s="171"/>
      <c r="DY28" s="171"/>
      <c r="DZ28" s="98"/>
      <c r="EA28" s="98"/>
      <c r="EB28" s="171"/>
      <c r="EC28" s="171"/>
      <c r="ED28" s="98"/>
      <c r="EE28" s="98"/>
      <c r="EF28" s="171"/>
      <c r="EG28" s="171"/>
      <c r="EH28" s="98"/>
      <c r="EI28" s="98"/>
      <c r="EJ28" s="171"/>
      <c r="EK28" s="171"/>
      <c r="EL28" s="98"/>
      <c r="EM28" s="98"/>
      <c r="EN28" s="171"/>
      <c r="EO28" s="171"/>
      <c r="EP28" s="98"/>
      <c r="EQ28" s="98"/>
      <c r="ER28" s="171"/>
      <c r="ES28" s="171"/>
      <c r="ET28" s="98"/>
      <c r="EU28" s="98"/>
      <c r="EV28" s="171"/>
      <c r="EW28" s="171"/>
      <c r="EX28" s="98"/>
      <c r="EY28" s="98"/>
      <c r="EZ28" s="98"/>
      <c r="FA28" s="98"/>
      <c r="FB28" s="98"/>
      <c r="FC28" s="191"/>
      <c r="FD28" s="181"/>
      <c r="FE28" s="181"/>
      <c r="FF28" s="181"/>
      <c r="FG28" s="181"/>
      <c r="FH28" s="181"/>
      <c r="FI28" s="181"/>
      <c r="FJ28" s="181"/>
      <c r="FK28" s="181"/>
      <c r="FL28" s="182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</row>
    <row r="29" spans="1:189" ht="16.5" customHeight="1">
      <c r="A29" s="71" t="s">
        <v>39</v>
      </c>
      <c r="B29" s="72"/>
      <c r="C29" s="72"/>
      <c r="D29" s="73"/>
      <c r="E29" s="74"/>
      <c r="F29" s="75"/>
      <c r="G29" s="75"/>
      <c r="H29" s="76"/>
      <c r="I29" s="76"/>
      <c r="J29" s="77">
        <f>+J30</f>
        <v>75639.08469</v>
      </c>
      <c r="K29" s="78"/>
      <c r="L29" s="77">
        <f>+L30</f>
        <v>0</v>
      </c>
      <c r="M29" s="77">
        <f>+M30</f>
        <v>0</v>
      </c>
      <c r="N29" s="77">
        <f>+N30</f>
        <v>0</v>
      </c>
      <c r="O29" s="77"/>
      <c r="P29" s="77">
        <f>+P30</f>
        <v>0</v>
      </c>
      <c r="Q29" s="77">
        <f>+Q30</f>
        <v>0</v>
      </c>
      <c r="R29" s="77">
        <f>+R30</f>
        <v>0</v>
      </c>
      <c r="S29" s="77"/>
      <c r="T29" s="77">
        <f>+T30</f>
        <v>0</v>
      </c>
      <c r="U29" s="77">
        <f>+U30</f>
        <v>0</v>
      </c>
      <c r="V29" s="77">
        <f>+V30</f>
        <v>0</v>
      </c>
      <c r="W29" s="77"/>
      <c r="X29" s="77">
        <f>+X30</f>
        <v>0</v>
      </c>
      <c r="Y29" s="77">
        <f>+Y30</f>
        <v>0</v>
      </c>
      <c r="Z29" s="77">
        <f>+Z30</f>
        <v>0</v>
      </c>
      <c r="AA29" s="77"/>
      <c r="AB29" s="77">
        <f>+AB30</f>
        <v>0</v>
      </c>
      <c r="AC29" s="77">
        <f>+AC30</f>
        <v>0</v>
      </c>
      <c r="AD29" s="77">
        <f>+AD30</f>
        <v>0</v>
      </c>
      <c r="AE29" s="78"/>
      <c r="AF29" s="77">
        <f>+AF30</f>
        <v>0</v>
      </c>
      <c r="AG29" s="77">
        <f>+AG30</f>
        <v>0</v>
      </c>
      <c r="AH29" s="77">
        <f>+AH30</f>
        <v>0</v>
      </c>
      <c r="AI29" s="78"/>
      <c r="AJ29" s="77">
        <f>+AJ30</f>
        <v>0</v>
      </c>
      <c r="AK29" s="77">
        <f>+AK30</f>
        <v>0</v>
      </c>
      <c r="AL29" s="77">
        <f>+AL30</f>
        <v>0</v>
      </c>
      <c r="AM29" s="78"/>
      <c r="AN29" s="77">
        <f>+AN30</f>
        <v>0</v>
      </c>
      <c r="AO29" s="77">
        <f>+AO30</f>
        <v>0</v>
      </c>
      <c r="AP29" s="77">
        <f>+AP30</f>
        <v>0</v>
      </c>
      <c r="AQ29" s="78"/>
      <c r="AR29" s="77">
        <f>+AR30</f>
        <v>0</v>
      </c>
      <c r="AS29" s="77">
        <f>+AS30</f>
        <v>0</v>
      </c>
      <c r="AT29" s="77">
        <f>+AT30</f>
        <v>0</v>
      </c>
      <c r="AU29" s="78"/>
      <c r="AV29" s="77">
        <f>+AV30</f>
        <v>0</v>
      </c>
      <c r="AW29" s="77">
        <f>+AW30</f>
        <v>0</v>
      </c>
      <c r="AX29" s="77">
        <f>+AX30</f>
        <v>0</v>
      </c>
      <c r="AY29" s="78"/>
      <c r="AZ29" s="77">
        <f>+AZ30</f>
        <v>0</v>
      </c>
      <c r="BA29" s="77">
        <f>+BA30</f>
        <v>0</v>
      </c>
      <c r="BB29" s="77">
        <f>+BB30</f>
        <v>0</v>
      </c>
      <c r="BC29" s="78"/>
      <c r="BD29" s="77">
        <f>+BD30</f>
        <v>0</v>
      </c>
      <c r="BE29" s="77">
        <f>+BE30</f>
        <v>0</v>
      </c>
      <c r="BF29" s="77">
        <f>+BF30</f>
        <v>0</v>
      </c>
      <c r="BG29" s="78"/>
      <c r="BH29" s="77">
        <f>+BH30</f>
        <v>0</v>
      </c>
      <c r="BI29" s="77">
        <f>+BI30</f>
        <v>0</v>
      </c>
      <c r="BJ29" s="77">
        <f>+BJ30</f>
        <v>0</v>
      </c>
      <c r="BK29" s="78"/>
      <c r="BL29" s="77">
        <f>+BL30</f>
        <v>0</v>
      </c>
      <c r="BM29" s="77">
        <f>+BM30</f>
        <v>0</v>
      </c>
      <c r="BN29" s="77">
        <f>+BN30</f>
        <v>0</v>
      </c>
      <c r="BO29" s="78"/>
      <c r="BP29" s="77">
        <f>+BP30</f>
        <v>0</v>
      </c>
      <c r="BQ29" s="77">
        <f>+BQ30</f>
        <v>0</v>
      </c>
      <c r="BR29" s="77">
        <f>+BR30</f>
        <v>0</v>
      </c>
      <c r="BS29" s="78"/>
      <c r="BT29" s="77">
        <f>+BT30</f>
        <v>0</v>
      </c>
      <c r="BU29" s="77">
        <f>+BU30</f>
        <v>0</v>
      </c>
      <c r="BV29" s="77">
        <f>+BV30</f>
        <v>0</v>
      </c>
      <c r="BW29" s="78"/>
      <c r="BX29" s="77">
        <f>+BX30</f>
        <v>0</v>
      </c>
      <c r="BY29" s="77">
        <f>+BY30</f>
        <v>0</v>
      </c>
      <c r="BZ29" s="77">
        <f>+BZ30</f>
        <v>0</v>
      </c>
      <c r="CA29" s="77"/>
      <c r="CB29" s="77">
        <f>+CB30</f>
        <v>0</v>
      </c>
      <c r="CC29" s="77">
        <f>+CC30</f>
        <v>0</v>
      </c>
      <c r="CD29" s="77">
        <f>+CD30</f>
        <v>0</v>
      </c>
      <c r="CE29" s="77"/>
      <c r="CF29" s="77">
        <f>+CF30</f>
        <v>0</v>
      </c>
      <c r="CG29" s="77">
        <f>+CG30</f>
        <v>0</v>
      </c>
      <c r="CH29" s="77">
        <f>+CH30</f>
        <v>0</v>
      </c>
      <c r="CI29" s="77"/>
      <c r="CJ29" s="77">
        <f>+CJ30</f>
        <v>0</v>
      </c>
      <c r="CK29" s="77">
        <f>+CK30</f>
        <v>0</v>
      </c>
      <c r="CL29" s="77">
        <f>+CL30</f>
        <v>0</v>
      </c>
      <c r="CM29" s="77"/>
      <c r="CN29" s="77">
        <f>+CN30</f>
        <v>0</v>
      </c>
      <c r="CO29" s="77">
        <f>+CO30</f>
        <v>0</v>
      </c>
      <c r="CP29" s="77">
        <f>+CP30</f>
        <v>0</v>
      </c>
      <c r="CQ29" s="77"/>
      <c r="CR29" s="77">
        <f>+CR30</f>
        <v>0</v>
      </c>
      <c r="CS29" s="77">
        <f>+CS30</f>
        <v>0</v>
      </c>
      <c r="CT29" s="77">
        <f>+CT30</f>
        <v>0</v>
      </c>
      <c r="CU29" s="77"/>
      <c r="CV29" s="77">
        <f>+CV30</f>
        <v>0</v>
      </c>
      <c r="CW29" s="77">
        <f>+CW30</f>
        <v>0</v>
      </c>
      <c r="CX29" s="77">
        <f>+CX30</f>
        <v>0</v>
      </c>
      <c r="CY29" s="77"/>
      <c r="CZ29" s="77">
        <f>+CZ30</f>
        <v>0</v>
      </c>
      <c r="DA29" s="77">
        <f>+DA30</f>
        <v>0</v>
      </c>
      <c r="DB29" s="77">
        <f>+DB30</f>
        <v>0</v>
      </c>
      <c r="DC29" s="77"/>
      <c r="DD29" s="77">
        <f>+DD30</f>
        <v>0</v>
      </c>
      <c r="DE29" s="77">
        <f>+DE30</f>
        <v>0</v>
      </c>
      <c r="DF29" s="77">
        <f>+DF30</f>
        <v>0</v>
      </c>
      <c r="DG29" s="77"/>
      <c r="DH29" s="77">
        <f>+DH30</f>
        <v>0</v>
      </c>
      <c r="DI29" s="77">
        <f>+DI30</f>
        <v>0</v>
      </c>
      <c r="DJ29" s="77">
        <f>+DJ30</f>
        <v>0</v>
      </c>
      <c r="DK29" s="77"/>
      <c r="DL29" s="77">
        <f>+DL30</f>
        <v>0</v>
      </c>
      <c r="DM29" s="77">
        <f>+DM30</f>
        <v>0</v>
      </c>
      <c r="DN29" s="77">
        <f>+DN30</f>
        <v>0</v>
      </c>
      <c r="DO29" s="77"/>
      <c r="DP29" s="77">
        <f>+DP30</f>
        <v>0</v>
      </c>
      <c r="DQ29" s="77">
        <f>+DQ30</f>
        <v>0</v>
      </c>
      <c r="DR29" s="77">
        <f>+DR30</f>
        <v>0</v>
      </c>
      <c r="DS29" s="77"/>
      <c r="DT29" s="77">
        <f>+DT30</f>
        <v>0</v>
      </c>
      <c r="DU29" s="77">
        <f>+DU30</f>
        <v>0</v>
      </c>
      <c r="DV29" s="77">
        <f>+DV30</f>
        <v>0</v>
      </c>
      <c r="DW29" s="77"/>
      <c r="DX29" s="77">
        <f>+DX30</f>
        <v>0</v>
      </c>
      <c r="DY29" s="77">
        <f>+DY30</f>
        <v>0</v>
      </c>
      <c r="DZ29" s="77">
        <f>+DZ30</f>
        <v>0</v>
      </c>
      <c r="EA29" s="77"/>
      <c r="EB29" s="77">
        <f>+EB30</f>
        <v>0</v>
      </c>
      <c r="EC29" s="77">
        <f>+EC30</f>
        <v>0</v>
      </c>
      <c r="ED29" s="77">
        <f>+ED30</f>
        <v>0</v>
      </c>
      <c r="EE29" s="77"/>
      <c r="EF29" s="77">
        <f>+EF30</f>
        <v>0</v>
      </c>
      <c r="EG29" s="77">
        <f>+EG30</f>
        <v>0</v>
      </c>
      <c r="EH29" s="77">
        <f>+EH30</f>
        <v>0</v>
      </c>
      <c r="EI29" s="77"/>
      <c r="EJ29" s="77">
        <f>+EJ30</f>
        <v>0</v>
      </c>
      <c r="EK29" s="77">
        <f>+EK30</f>
        <v>0</v>
      </c>
      <c r="EL29" s="77">
        <f>+EL30</f>
        <v>0</v>
      </c>
      <c r="EM29" s="77"/>
      <c r="EN29" s="77">
        <f>+EN30</f>
        <v>0</v>
      </c>
      <c r="EO29" s="77">
        <f>+EO30</f>
        <v>0</v>
      </c>
      <c r="EP29" s="77">
        <f>+EP30</f>
        <v>0</v>
      </c>
      <c r="EQ29" s="77"/>
      <c r="ER29" s="77">
        <f>+ER30</f>
        <v>0</v>
      </c>
      <c r="ES29" s="77">
        <f>+ES30</f>
        <v>0</v>
      </c>
      <c r="ET29" s="77">
        <f>+ET30</f>
        <v>0</v>
      </c>
      <c r="EU29" s="77"/>
      <c r="EV29" s="77">
        <f>+EV30</f>
        <v>0</v>
      </c>
      <c r="EW29" s="77">
        <f>+EW30</f>
        <v>0</v>
      </c>
      <c r="EX29" s="77">
        <f>+EX30</f>
        <v>0</v>
      </c>
      <c r="EY29" s="78"/>
      <c r="EZ29" s="77">
        <f>+EZ30</f>
        <v>0</v>
      </c>
      <c r="FA29" s="77">
        <f>+FA30</f>
        <v>0</v>
      </c>
      <c r="FB29" s="77">
        <f>+FB30</f>
        <v>0</v>
      </c>
      <c r="FC29" s="191"/>
      <c r="FD29" s="183"/>
      <c r="FE29" s="183"/>
      <c r="FF29" s="183"/>
      <c r="FG29" s="183"/>
      <c r="FH29" s="183"/>
      <c r="FI29" s="183"/>
      <c r="FJ29" s="183"/>
      <c r="FK29" s="183"/>
      <c r="FL29" s="182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</row>
    <row r="30" spans="1:189" ht="16.5" customHeight="1">
      <c r="A30" s="83" t="s">
        <v>33</v>
      </c>
      <c r="B30" s="79">
        <v>144901.417</v>
      </c>
      <c r="C30" s="79" t="s">
        <v>42</v>
      </c>
      <c r="D30" s="184">
        <v>0</v>
      </c>
      <c r="E30" s="85" t="s">
        <v>52</v>
      </c>
      <c r="F30" s="86">
        <v>0</v>
      </c>
      <c r="G30" s="110" t="s">
        <v>30</v>
      </c>
      <c r="H30" s="87"/>
      <c r="I30" s="97" t="s">
        <v>33</v>
      </c>
      <c r="J30" s="80">
        <v>75639.08469</v>
      </c>
      <c r="K30" s="79" t="s">
        <v>47</v>
      </c>
      <c r="L30" s="80">
        <v>0</v>
      </c>
      <c r="M30" s="80">
        <v>0</v>
      </c>
      <c r="N30" s="80">
        <f>+L30+M30</f>
        <v>0</v>
      </c>
      <c r="O30" s="80"/>
      <c r="P30" s="80">
        <v>0</v>
      </c>
      <c r="Q30" s="80">
        <v>0</v>
      </c>
      <c r="R30" s="80">
        <f>+P30+Q30</f>
        <v>0</v>
      </c>
      <c r="S30" s="80"/>
      <c r="T30" s="80">
        <v>0</v>
      </c>
      <c r="U30" s="80">
        <v>0</v>
      </c>
      <c r="V30" s="80">
        <f>+T30+U30</f>
        <v>0</v>
      </c>
      <c r="W30" s="80"/>
      <c r="X30" s="80">
        <v>0</v>
      </c>
      <c r="Y30" s="80">
        <v>0</v>
      </c>
      <c r="Z30" s="80">
        <f>+X30+Y30</f>
        <v>0</v>
      </c>
      <c r="AA30" s="80"/>
      <c r="AB30" s="80">
        <f>+L30+P30+T30+X30</f>
        <v>0</v>
      </c>
      <c r="AC30" s="80">
        <f>+M30+Q30+U30+Y30</f>
        <v>0</v>
      </c>
      <c r="AD30" s="80">
        <f>+AB30+AC30</f>
        <v>0</v>
      </c>
      <c r="AE30" s="79"/>
      <c r="AF30" s="89">
        <v>0</v>
      </c>
      <c r="AG30" s="89">
        <v>0</v>
      </c>
      <c r="AH30" s="79">
        <f>+AF30+AG30</f>
        <v>0</v>
      </c>
      <c r="AI30" s="79"/>
      <c r="AJ30" s="89">
        <v>0</v>
      </c>
      <c r="AK30" s="89">
        <v>0</v>
      </c>
      <c r="AL30" s="79">
        <f>+AJ30+AK30</f>
        <v>0</v>
      </c>
      <c r="AM30" s="79"/>
      <c r="AN30" s="89">
        <v>0</v>
      </c>
      <c r="AO30" s="89">
        <v>0</v>
      </c>
      <c r="AP30" s="79">
        <f>+AN30+AO30</f>
        <v>0</v>
      </c>
      <c r="AQ30" s="79"/>
      <c r="AR30" s="89">
        <v>0</v>
      </c>
      <c r="AS30" s="89">
        <v>0</v>
      </c>
      <c r="AT30" s="79">
        <f>+AR30+AS30</f>
        <v>0</v>
      </c>
      <c r="AU30" s="79"/>
      <c r="AV30" s="89">
        <v>0</v>
      </c>
      <c r="AW30" s="89">
        <v>0</v>
      </c>
      <c r="AX30" s="79">
        <f>+AV30+AW30</f>
        <v>0</v>
      </c>
      <c r="AY30" s="79"/>
      <c r="AZ30" s="89">
        <v>0</v>
      </c>
      <c r="BA30" s="89">
        <v>0</v>
      </c>
      <c r="BB30" s="79">
        <f>+AZ30+BA30</f>
        <v>0</v>
      </c>
      <c r="BC30" s="79"/>
      <c r="BD30" s="89">
        <v>0</v>
      </c>
      <c r="BE30" s="89">
        <v>0</v>
      </c>
      <c r="BF30" s="79">
        <f>+BD30+BE30</f>
        <v>0</v>
      </c>
      <c r="BG30" s="79"/>
      <c r="BH30" s="89">
        <v>0</v>
      </c>
      <c r="BI30" s="89">
        <v>0</v>
      </c>
      <c r="BJ30" s="79">
        <f>+BH30+BI30</f>
        <v>0</v>
      </c>
      <c r="BK30" s="79"/>
      <c r="BL30" s="89">
        <v>0</v>
      </c>
      <c r="BM30" s="89">
        <v>0</v>
      </c>
      <c r="BN30" s="79">
        <f>+BL30+BM30</f>
        <v>0</v>
      </c>
      <c r="BO30" s="79"/>
      <c r="BP30" s="89">
        <v>0</v>
      </c>
      <c r="BQ30" s="89">
        <v>0</v>
      </c>
      <c r="BR30" s="79">
        <f>+BP30+BQ30</f>
        <v>0</v>
      </c>
      <c r="BS30" s="79"/>
      <c r="BT30" s="89">
        <v>0</v>
      </c>
      <c r="BU30" s="89">
        <v>0</v>
      </c>
      <c r="BV30" s="79">
        <f>+BT30+BU30</f>
        <v>0</v>
      </c>
      <c r="BW30" s="79"/>
      <c r="BX30" s="89">
        <v>0</v>
      </c>
      <c r="BY30" s="89">
        <v>0</v>
      </c>
      <c r="BZ30" s="79">
        <f>+BX30+BY30</f>
        <v>0</v>
      </c>
      <c r="CA30" s="79"/>
      <c r="CB30" s="89">
        <v>0</v>
      </c>
      <c r="CC30" s="89">
        <v>0</v>
      </c>
      <c r="CD30" s="79">
        <f>+CB30+CC30</f>
        <v>0</v>
      </c>
      <c r="CE30" s="79"/>
      <c r="CF30" s="89">
        <v>0</v>
      </c>
      <c r="CG30" s="89">
        <v>0</v>
      </c>
      <c r="CH30" s="79">
        <f>+CF30+CG30</f>
        <v>0</v>
      </c>
      <c r="CI30" s="79"/>
      <c r="CJ30" s="89">
        <v>0</v>
      </c>
      <c r="CK30" s="89">
        <v>0</v>
      </c>
      <c r="CL30" s="79">
        <f>+CJ30+CK30</f>
        <v>0</v>
      </c>
      <c r="CM30" s="79"/>
      <c r="CN30" s="89">
        <v>0</v>
      </c>
      <c r="CO30" s="89">
        <v>0</v>
      </c>
      <c r="CP30" s="79">
        <f>+CN30+CO30</f>
        <v>0</v>
      </c>
      <c r="CQ30" s="79"/>
      <c r="CR30" s="89">
        <v>0</v>
      </c>
      <c r="CS30" s="89">
        <v>0</v>
      </c>
      <c r="CT30" s="79">
        <f>+CR30+CS30</f>
        <v>0</v>
      </c>
      <c r="CU30" s="79"/>
      <c r="CV30" s="89">
        <v>0</v>
      </c>
      <c r="CW30" s="89">
        <v>0</v>
      </c>
      <c r="CX30" s="79">
        <f>+CV30+CW30</f>
        <v>0</v>
      </c>
      <c r="CY30" s="79"/>
      <c r="CZ30" s="89">
        <v>0</v>
      </c>
      <c r="DA30" s="89">
        <v>0</v>
      </c>
      <c r="DB30" s="79">
        <f>+CZ30+DA30</f>
        <v>0</v>
      </c>
      <c r="DC30" s="79"/>
      <c r="DD30" s="89">
        <v>0</v>
      </c>
      <c r="DE30" s="89">
        <v>0</v>
      </c>
      <c r="DF30" s="79">
        <f>+DD30+DE30</f>
        <v>0</v>
      </c>
      <c r="DG30" s="79"/>
      <c r="DH30" s="89">
        <v>0</v>
      </c>
      <c r="DI30" s="89">
        <v>0</v>
      </c>
      <c r="DJ30" s="79">
        <f>+DH30+DI30</f>
        <v>0</v>
      </c>
      <c r="DK30" s="79"/>
      <c r="DL30" s="89">
        <v>0</v>
      </c>
      <c r="DM30" s="89">
        <v>0</v>
      </c>
      <c r="DN30" s="79">
        <f>+DL30+DM30</f>
        <v>0</v>
      </c>
      <c r="DO30" s="79"/>
      <c r="DP30" s="89">
        <v>0</v>
      </c>
      <c r="DQ30" s="89">
        <v>0</v>
      </c>
      <c r="DR30" s="79">
        <f>+DP30+DQ30</f>
        <v>0</v>
      </c>
      <c r="DS30" s="79"/>
      <c r="DT30" s="89">
        <v>0</v>
      </c>
      <c r="DU30" s="89">
        <v>0</v>
      </c>
      <c r="DV30" s="79">
        <f>+DT30+DU30</f>
        <v>0</v>
      </c>
      <c r="DW30" s="79"/>
      <c r="DX30" s="89">
        <v>0</v>
      </c>
      <c r="DY30" s="89">
        <v>0</v>
      </c>
      <c r="DZ30" s="79">
        <f>+DX30+DY30</f>
        <v>0</v>
      </c>
      <c r="EA30" s="79"/>
      <c r="EB30" s="89">
        <v>0</v>
      </c>
      <c r="EC30" s="89">
        <v>0</v>
      </c>
      <c r="ED30" s="79">
        <f>+EB30+EC30</f>
        <v>0</v>
      </c>
      <c r="EE30" s="79"/>
      <c r="EF30" s="89">
        <v>0</v>
      </c>
      <c r="EG30" s="89">
        <v>0</v>
      </c>
      <c r="EH30" s="79">
        <f>+EF30+EG30</f>
        <v>0</v>
      </c>
      <c r="EI30" s="79"/>
      <c r="EJ30" s="89">
        <v>0</v>
      </c>
      <c r="EK30" s="89">
        <v>0</v>
      </c>
      <c r="EL30" s="79">
        <f>+EJ30+EK30</f>
        <v>0</v>
      </c>
      <c r="EM30" s="79"/>
      <c r="EN30" s="89">
        <v>0</v>
      </c>
      <c r="EO30" s="89">
        <v>0</v>
      </c>
      <c r="EP30" s="79">
        <f>+EN30+EO30</f>
        <v>0</v>
      </c>
      <c r="EQ30" s="79"/>
      <c r="ER30" s="89">
        <v>0</v>
      </c>
      <c r="ES30" s="89">
        <v>0</v>
      </c>
      <c r="ET30" s="79">
        <f>+ER30+ES30</f>
        <v>0</v>
      </c>
      <c r="EU30" s="79"/>
      <c r="EV30" s="89">
        <v>0</v>
      </c>
      <c r="EW30" s="89">
        <v>0</v>
      </c>
      <c r="EX30" s="79">
        <f>+EV30+EW30</f>
        <v>0</v>
      </c>
      <c r="EY30" s="79"/>
      <c r="EZ30" s="79">
        <f>+AF30+AJ30+AN30+AR30+AV30+AZ30+BD30+BH30+BL30+BP30+BT30+BX30+CB30+CF30+CJ30+CN30+CR30+CV30+CZ30+DD30+DH30+DL30+DP30+DT30+DX30+EB30+EF30+EJ30+EN30+ER30+EV30</f>
        <v>0</v>
      </c>
      <c r="FA30" s="79">
        <f>+AG30+AK30+AO30+AS30+AW30+BA30+BE30+BI30+BM30+BQ30+BU30+BY30+CC30+CG30+CK30+CO30+CS30+CW30+DA30+DE30+DI30+DM30+DQ30+DU30+DY30+EC30+EG30+EK30+EO30+ES30+EW30</f>
        <v>0</v>
      </c>
      <c r="FB30" s="79">
        <f>+EZ30+FA30</f>
        <v>0</v>
      </c>
      <c r="FC30" s="191"/>
      <c r="FD30" s="90"/>
      <c r="FE30" s="90"/>
      <c r="FF30" s="90"/>
      <c r="FG30" s="90"/>
      <c r="FH30" s="90"/>
      <c r="FI30" s="90"/>
      <c r="FJ30" s="90"/>
      <c r="FK30" s="90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</row>
    <row r="31" spans="1:189" ht="16.5" customHeight="1">
      <c r="A31" s="172"/>
      <c r="B31" s="111"/>
      <c r="C31" s="111"/>
      <c r="D31" s="193"/>
      <c r="E31" s="174"/>
      <c r="F31" s="175"/>
      <c r="G31" s="194"/>
      <c r="H31" s="177"/>
      <c r="I31" s="178"/>
      <c r="J31" s="179"/>
      <c r="K31" s="111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11"/>
      <c r="AF31" s="180"/>
      <c r="AG31" s="180"/>
      <c r="AH31" s="111"/>
      <c r="AI31" s="111"/>
      <c r="AJ31" s="180"/>
      <c r="AK31" s="180"/>
      <c r="AL31" s="111"/>
      <c r="AM31" s="111"/>
      <c r="AN31" s="180"/>
      <c r="AO31" s="180"/>
      <c r="AP31" s="111"/>
      <c r="AQ31" s="111"/>
      <c r="AR31" s="180"/>
      <c r="AS31" s="180"/>
      <c r="AT31" s="111"/>
      <c r="AU31" s="111"/>
      <c r="AV31" s="180"/>
      <c r="AW31" s="180"/>
      <c r="AX31" s="111"/>
      <c r="AY31" s="111"/>
      <c r="AZ31" s="180"/>
      <c r="BA31" s="180"/>
      <c r="BB31" s="111"/>
      <c r="BC31" s="111"/>
      <c r="BD31" s="180"/>
      <c r="BE31" s="180"/>
      <c r="BF31" s="111"/>
      <c r="BG31" s="111"/>
      <c r="BH31" s="180"/>
      <c r="BI31" s="180"/>
      <c r="BJ31" s="111"/>
      <c r="BK31" s="111"/>
      <c r="BL31" s="180"/>
      <c r="BM31" s="180"/>
      <c r="BN31" s="111"/>
      <c r="BO31" s="111"/>
      <c r="BP31" s="180"/>
      <c r="BQ31" s="180"/>
      <c r="BR31" s="111"/>
      <c r="BS31" s="111"/>
      <c r="BT31" s="180"/>
      <c r="BU31" s="180"/>
      <c r="BV31" s="111"/>
      <c r="BW31" s="111"/>
      <c r="BX31" s="180"/>
      <c r="BY31" s="180"/>
      <c r="BZ31" s="111"/>
      <c r="CA31" s="111"/>
      <c r="CB31" s="180"/>
      <c r="CC31" s="180"/>
      <c r="CD31" s="111"/>
      <c r="CE31" s="111"/>
      <c r="CF31" s="180"/>
      <c r="CG31" s="180"/>
      <c r="CH31" s="111"/>
      <c r="CI31" s="111"/>
      <c r="CJ31" s="180"/>
      <c r="CK31" s="180"/>
      <c r="CL31" s="111"/>
      <c r="CM31" s="111"/>
      <c r="CN31" s="180"/>
      <c r="CO31" s="180"/>
      <c r="CP31" s="111"/>
      <c r="CQ31" s="111"/>
      <c r="CR31" s="180"/>
      <c r="CS31" s="180"/>
      <c r="CT31" s="111"/>
      <c r="CU31" s="111"/>
      <c r="CV31" s="180"/>
      <c r="CW31" s="180"/>
      <c r="CX31" s="111"/>
      <c r="CY31" s="111"/>
      <c r="CZ31" s="180"/>
      <c r="DA31" s="180"/>
      <c r="DB31" s="111"/>
      <c r="DC31" s="111"/>
      <c r="DD31" s="180"/>
      <c r="DE31" s="180"/>
      <c r="DF31" s="111"/>
      <c r="DG31" s="111"/>
      <c r="DH31" s="180"/>
      <c r="DI31" s="180"/>
      <c r="DJ31" s="111"/>
      <c r="DK31" s="111"/>
      <c r="DL31" s="180"/>
      <c r="DM31" s="180"/>
      <c r="DN31" s="111"/>
      <c r="DO31" s="111"/>
      <c r="DP31" s="180"/>
      <c r="DQ31" s="180"/>
      <c r="DR31" s="111"/>
      <c r="DS31" s="111"/>
      <c r="DT31" s="180"/>
      <c r="DU31" s="180"/>
      <c r="DV31" s="111"/>
      <c r="DW31" s="111"/>
      <c r="DX31" s="180"/>
      <c r="DY31" s="180"/>
      <c r="DZ31" s="111"/>
      <c r="EA31" s="111"/>
      <c r="EB31" s="180"/>
      <c r="EC31" s="180"/>
      <c r="ED31" s="111"/>
      <c r="EE31" s="111"/>
      <c r="EF31" s="180"/>
      <c r="EG31" s="180"/>
      <c r="EH31" s="111"/>
      <c r="EI31" s="111"/>
      <c r="EJ31" s="180"/>
      <c r="EK31" s="180"/>
      <c r="EL31" s="111"/>
      <c r="EM31" s="111"/>
      <c r="EN31" s="180"/>
      <c r="EO31" s="180"/>
      <c r="EP31" s="111"/>
      <c r="EQ31" s="111"/>
      <c r="ER31" s="180"/>
      <c r="ES31" s="180"/>
      <c r="ET31" s="111"/>
      <c r="EU31" s="111"/>
      <c r="EV31" s="180"/>
      <c r="EW31" s="180"/>
      <c r="EX31" s="111"/>
      <c r="EY31" s="111"/>
      <c r="EZ31" s="111"/>
      <c r="FA31" s="111"/>
      <c r="FB31" s="111"/>
      <c r="FC31" s="191"/>
      <c r="FD31" s="90"/>
      <c r="FE31" s="90"/>
      <c r="FF31" s="90"/>
      <c r="FG31" s="90"/>
      <c r="FH31" s="90"/>
      <c r="FI31" s="90"/>
      <c r="FJ31" s="90"/>
      <c r="FK31" s="90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</row>
    <row r="32" spans="1:189" ht="16.5" customHeight="1">
      <c r="A32" s="71" t="s">
        <v>61</v>
      </c>
      <c r="B32" s="72"/>
      <c r="C32" s="72"/>
      <c r="D32" s="73"/>
      <c r="E32" s="74"/>
      <c r="F32" s="75"/>
      <c r="G32" s="75"/>
      <c r="H32" s="76"/>
      <c r="I32" s="76"/>
      <c r="J32" s="77">
        <f>+J33</f>
        <v>3078.12</v>
      </c>
      <c r="K32" s="78"/>
      <c r="L32" s="77">
        <f>+L33</f>
        <v>1539</v>
      </c>
      <c r="M32" s="77">
        <f>+M33</f>
        <v>83</v>
      </c>
      <c r="N32" s="77">
        <f>+N33</f>
        <v>1622</v>
      </c>
      <c r="O32" s="77"/>
      <c r="P32" s="77">
        <f>+P33</f>
        <v>0</v>
      </c>
      <c r="Q32" s="77">
        <f>+Q33</f>
        <v>0</v>
      </c>
      <c r="R32" s="77">
        <f>+R33</f>
        <v>0</v>
      </c>
      <c r="S32" s="77"/>
      <c r="T32" s="77">
        <f>+T33</f>
        <v>0</v>
      </c>
      <c r="U32" s="77">
        <f>+U33</f>
        <v>0</v>
      </c>
      <c r="V32" s="77">
        <f>+V33</f>
        <v>0</v>
      </c>
      <c r="W32" s="77"/>
      <c r="X32" s="77">
        <f>+X33</f>
        <v>0</v>
      </c>
      <c r="Y32" s="77">
        <f>+Y33</f>
        <v>0</v>
      </c>
      <c r="Z32" s="77">
        <f>+Z33</f>
        <v>0</v>
      </c>
      <c r="AA32" s="77"/>
      <c r="AB32" s="77">
        <f>+AB33</f>
        <v>1539</v>
      </c>
      <c r="AC32" s="77">
        <f>+AC33</f>
        <v>83</v>
      </c>
      <c r="AD32" s="77">
        <f>+AD33</f>
        <v>1622</v>
      </c>
      <c r="AE32" s="78"/>
      <c r="AF32" s="77">
        <f>+AF33</f>
        <v>1539</v>
      </c>
      <c r="AG32" s="77">
        <f>+AG33</f>
        <v>115</v>
      </c>
      <c r="AH32" s="77">
        <f>+AH33</f>
        <v>1654</v>
      </c>
      <c r="AI32" s="78"/>
      <c r="AJ32" s="77">
        <f>+AJ33</f>
        <v>1539</v>
      </c>
      <c r="AK32" s="77">
        <f>+AK33</f>
        <v>58</v>
      </c>
      <c r="AL32" s="77">
        <f>+AL33</f>
        <v>1597</v>
      </c>
      <c r="AM32" s="78"/>
      <c r="AN32" s="77">
        <f>+AN33</f>
        <v>0</v>
      </c>
      <c r="AO32" s="77">
        <f>+AO33</f>
        <v>0</v>
      </c>
      <c r="AP32" s="77">
        <f>+AP33</f>
        <v>0</v>
      </c>
      <c r="AQ32" s="78"/>
      <c r="AR32" s="77">
        <f>+AR33</f>
        <v>0</v>
      </c>
      <c r="AS32" s="77">
        <f>+AS33</f>
        <v>0</v>
      </c>
      <c r="AT32" s="77">
        <f>+AT33</f>
        <v>0</v>
      </c>
      <c r="AU32" s="78"/>
      <c r="AV32" s="77">
        <f>+AV33</f>
        <v>0</v>
      </c>
      <c r="AW32" s="77">
        <f>+AW33</f>
        <v>0</v>
      </c>
      <c r="AX32" s="77">
        <f>+AX33</f>
        <v>0</v>
      </c>
      <c r="AY32" s="78"/>
      <c r="AZ32" s="77">
        <f>+AZ33</f>
        <v>0</v>
      </c>
      <c r="BA32" s="77">
        <f>+BA33</f>
        <v>0</v>
      </c>
      <c r="BB32" s="77">
        <f>+BB33</f>
        <v>0</v>
      </c>
      <c r="BC32" s="78"/>
      <c r="BD32" s="77">
        <f>+BD33</f>
        <v>0</v>
      </c>
      <c r="BE32" s="77">
        <f>+BE33</f>
        <v>0</v>
      </c>
      <c r="BF32" s="77">
        <f>+BF33</f>
        <v>0</v>
      </c>
      <c r="BG32" s="78"/>
      <c r="BH32" s="77">
        <f>+BH33</f>
        <v>0</v>
      </c>
      <c r="BI32" s="77">
        <f>+BI33</f>
        <v>0</v>
      </c>
      <c r="BJ32" s="77">
        <f>+BJ33</f>
        <v>0</v>
      </c>
      <c r="BK32" s="78"/>
      <c r="BL32" s="77">
        <f>+BL33</f>
        <v>0</v>
      </c>
      <c r="BM32" s="77">
        <f>+BM33</f>
        <v>0</v>
      </c>
      <c r="BN32" s="77">
        <f>+BN33</f>
        <v>0</v>
      </c>
      <c r="BO32" s="78"/>
      <c r="BP32" s="77">
        <f>+BP33</f>
        <v>0</v>
      </c>
      <c r="BQ32" s="77">
        <f>+BQ33</f>
        <v>0</v>
      </c>
      <c r="BR32" s="77">
        <f>+BR33</f>
        <v>0</v>
      </c>
      <c r="BS32" s="78"/>
      <c r="BT32" s="77">
        <f>+BT33</f>
        <v>0</v>
      </c>
      <c r="BU32" s="77">
        <f>+BU33</f>
        <v>0</v>
      </c>
      <c r="BV32" s="77">
        <f>+BV33</f>
        <v>0</v>
      </c>
      <c r="BW32" s="78"/>
      <c r="BX32" s="77">
        <f>+BX33</f>
        <v>0</v>
      </c>
      <c r="BY32" s="77">
        <f>+BY33</f>
        <v>0</v>
      </c>
      <c r="BZ32" s="77">
        <f>+BZ33</f>
        <v>0</v>
      </c>
      <c r="CA32" s="77"/>
      <c r="CB32" s="77">
        <f>+CB33</f>
        <v>0</v>
      </c>
      <c r="CC32" s="77">
        <f>+CC33</f>
        <v>0</v>
      </c>
      <c r="CD32" s="77">
        <f>+CD33</f>
        <v>0</v>
      </c>
      <c r="CE32" s="77"/>
      <c r="CF32" s="77">
        <f>+CF33</f>
        <v>0</v>
      </c>
      <c r="CG32" s="77">
        <f>+CG33</f>
        <v>0</v>
      </c>
      <c r="CH32" s="77">
        <f>+CH33</f>
        <v>0</v>
      </c>
      <c r="CI32" s="77"/>
      <c r="CJ32" s="77">
        <f>+CJ33</f>
        <v>0</v>
      </c>
      <c r="CK32" s="77">
        <f>+CK33</f>
        <v>0</v>
      </c>
      <c r="CL32" s="77">
        <f>+CL33</f>
        <v>0</v>
      </c>
      <c r="CM32" s="77"/>
      <c r="CN32" s="77">
        <f>+CN33</f>
        <v>0</v>
      </c>
      <c r="CO32" s="77">
        <f>+CO33</f>
        <v>0</v>
      </c>
      <c r="CP32" s="77">
        <f>+CP33</f>
        <v>0</v>
      </c>
      <c r="CQ32" s="77"/>
      <c r="CR32" s="77">
        <f>+CR33</f>
        <v>0</v>
      </c>
      <c r="CS32" s="77">
        <f>+CS33</f>
        <v>0</v>
      </c>
      <c r="CT32" s="77">
        <f>+CT33</f>
        <v>0</v>
      </c>
      <c r="CU32" s="77"/>
      <c r="CV32" s="77">
        <f>+CV33</f>
        <v>0</v>
      </c>
      <c r="CW32" s="77">
        <f>+CW33</f>
        <v>0</v>
      </c>
      <c r="CX32" s="77">
        <f>+CX33</f>
        <v>0</v>
      </c>
      <c r="CY32" s="77"/>
      <c r="CZ32" s="77">
        <f>+CZ33</f>
        <v>0</v>
      </c>
      <c r="DA32" s="77">
        <f>+DA33</f>
        <v>0</v>
      </c>
      <c r="DB32" s="77">
        <f>+DB33</f>
        <v>0</v>
      </c>
      <c r="DC32" s="77"/>
      <c r="DD32" s="77">
        <f>+DD33</f>
        <v>0</v>
      </c>
      <c r="DE32" s="77">
        <f>+DE33</f>
        <v>0</v>
      </c>
      <c r="DF32" s="77">
        <f>+DF33</f>
        <v>0</v>
      </c>
      <c r="DG32" s="77"/>
      <c r="DH32" s="77">
        <f>+DH33</f>
        <v>0</v>
      </c>
      <c r="DI32" s="77">
        <f>+DI33</f>
        <v>0</v>
      </c>
      <c r="DJ32" s="77">
        <f>+DJ33</f>
        <v>0</v>
      </c>
      <c r="DK32" s="77"/>
      <c r="DL32" s="77">
        <f>+DL33</f>
        <v>0</v>
      </c>
      <c r="DM32" s="77">
        <f>+DM33</f>
        <v>0</v>
      </c>
      <c r="DN32" s="77">
        <f>+DN33</f>
        <v>0</v>
      </c>
      <c r="DO32" s="77"/>
      <c r="DP32" s="77">
        <f>+DP33</f>
        <v>0</v>
      </c>
      <c r="DQ32" s="77">
        <f>+DQ33</f>
        <v>0</v>
      </c>
      <c r="DR32" s="77">
        <f>+DR33</f>
        <v>0</v>
      </c>
      <c r="DS32" s="77"/>
      <c r="DT32" s="77">
        <f>+DT33</f>
        <v>0</v>
      </c>
      <c r="DU32" s="77">
        <f>+DU33</f>
        <v>0</v>
      </c>
      <c r="DV32" s="77">
        <f>+DV33</f>
        <v>0</v>
      </c>
      <c r="DW32" s="77"/>
      <c r="DX32" s="77">
        <f>+DX33</f>
        <v>0</v>
      </c>
      <c r="DY32" s="77">
        <f>+DY33</f>
        <v>0</v>
      </c>
      <c r="DZ32" s="77">
        <f>+DZ33</f>
        <v>0</v>
      </c>
      <c r="EA32" s="77"/>
      <c r="EB32" s="77">
        <f>+EB33</f>
        <v>0</v>
      </c>
      <c r="EC32" s="77">
        <f>+EC33</f>
        <v>0</v>
      </c>
      <c r="ED32" s="77">
        <f>+ED33</f>
        <v>0</v>
      </c>
      <c r="EE32" s="77"/>
      <c r="EF32" s="77">
        <f>+EF33</f>
        <v>0</v>
      </c>
      <c r="EG32" s="77">
        <f>+EG33</f>
        <v>0</v>
      </c>
      <c r="EH32" s="77">
        <f>+EH33</f>
        <v>0</v>
      </c>
      <c r="EI32" s="77"/>
      <c r="EJ32" s="77">
        <f>+EJ33</f>
        <v>0</v>
      </c>
      <c r="EK32" s="77">
        <f>+EK33</f>
        <v>0</v>
      </c>
      <c r="EL32" s="77">
        <f>+EL33</f>
        <v>0</v>
      </c>
      <c r="EM32" s="77"/>
      <c r="EN32" s="77">
        <f>+EN33</f>
        <v>0</v>
      </c>
      <c r="EO32" s="77">
        <f>+EO33</f>
        <v>0</v>
      </c>
      <c r="EP32" s="77">
        <f>+EP33</f>
        <v>0</v>
      </c>
      <c r="EQ32" s="77"/>
      <c r="ER32" s="77">
        <f>+ER33</f>
        <v>0</v>
      </c>
      <c r="ES32" s="77">
        <f>+ES33</f>
        <v>0</v>
      </c>
      <c r="ET32" s="77">
        <f>+ET33</f>
        <v>0</v>
      </c>
      <c r="EU32" s="77"/>
      <c r="EV32" s="77">
        <f>+EV33</f>
        <v>0</v>
      </c>
      <c r="EW32" s="77">
        <f>+EW33</f>
        <v>0</v>
      </c>
      <c r="EX32" s="77">
        <f>+EX33</f>
        <v>0</v>
      </c>
      <c r="EY32" s="78"/>
      <c r="EZ32" s="77">
        <f>+EZ33</f>
        <v>3078</v>
      </c>
      <c r="FA32" s="77">
        <f>+FA33</f>
        <v>173</v>
      </c>
      <c r="FB32" s="77">
        <f>+FB33</f>
        <v>3251</v>
      </c>
      <c r="FC32" s="191"/>
      <c r="FD32" s="90"/>
      <c r="FE32" s="90"/>
      <c r="FF32" s="90"/>
      <c r="FG32" s="90"/>
      <c r="FH32" s="90"/>
      <c r="FI32" s="90"/>
      <c r="FJ32" s="90"/>
      <c r="FK32" s="90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</row>
    <row r="33" spans="1:189" ht="16.5" customHeight="1">
      <c r="A33" s="83" t="s">
        <v>18</v>
      </c>
      <c r="B33" s="79">
        <v>7200</v>
      </c>
      <c r="C33" s="79"/>
      <c r="D33" s="184" t="s">
        <v>21</v>
      </c>
      <c r="E33" s="85" t="s">
        <v>19</v>
      </c>
      <c r="F33" s="86">
        <v>0</v>
      </c>
      <c r="G33" s="86">
        <v>2.5</v>
      </c>
      <c r="H33" s="87"/>
      <c r="I33" s="97" t="s">
        <v>18</v>
      </c>
      <c r="J33" s="197">
        <v>3078.12</v>
      </c>
      <c r="K33" s="79"/>
      <c r="L33" s="80">
        <v>1539</v>
      </c>
      <c r="M33" s="80">
        <v>83</v>
      </c>
      <c r="N33" s="80">
        <f>+L33+M33</f>
        <v>1622</v>
      </c>
      <c r="O33" s="80"/>
      <c r="P33" s="80">
        <v>0</v>
      </c>
      <c r="Q33" s="80">
        <v>0</v>
      </c>
      <c r="R33" s="80">
        <f>+P33+Q33</f>
        <v>0</v>
      </c>
      <c r="S33" s="80"/>
      <c r="T33" s="80">
        <v>0</v>
      </c>
      <c r="U33" s="80">
        <v>0</v>
      </c>
      <c r="V33" s="80">
        <f>+T33+U33</f>
        <v>0</v>
      </c>
      <c r="W33" s="80"/>
      <c r="X33" s="80">
        <v>0</v>
      </c>
      <c r="Y33" s="80">
        <v>0</v>
      </c>
      <c r="Z33" s="80">
        <f>+X33+Y33</f>
        <v>0</v>
      </c>
      <c r="AA33" s="80"/>
      <c r="AB33" s="80">
        <f>+L33+P33+T33+X33</f>
        <v>1539</v>
      </c>
      <c r="AC33" s="80">
        <f>+M33+Q33+U33+Y33</f>
        <v>83</v>
      </c>
      <c r="AD33" s="80">
        <f>+AB33+AC33</f>
        <v>1622</v>
      </c>
      <c r="AE33" s="79"/>
      <c r="AF33" s="88">
        <v>1539</v>
      </c>
      <c r="AG33" s="88">
        <v>115</v>
      </c>
      <c r="AH33" s="88">
        <f>+AF33+AG33</f>
        <v>1654</v>
      </c>
      <c r="AI33" s="88"/>
      <c r="AJ33" s="88">
        <v>1539</v>
      </c>
      <c r="AK33" s="88">
        <v>58</v>
      </c>
      <c r="AL33" s="88">
        <f>+AJ33+AK33</f>
        <v>1597</v>
      </c>
      <c r="AM33" s="79"/>
      <c r="AN33" s="89">
        <v>0</v>
      </c>
      <c r="AO33" s="89">
        <v>0</v>
      </c>
      <c r="AP33" s="79">
        <f>+AN33+AO33</f>
        <v>0</v>
      </c>
      <c r="AQ33" s="79"/>
      <c r="AR33" s="89">
        <v>0</v>
      </c>
      <c r="AS33" s="89">
        <v>0</v>
      </c>
      <c r="AT33" s="79">
        <f>+AR33+AS33</f>
        <v>0</v>
      </c>
      <c r="AU33" s="79"/>
      <c r="AV33" s="89">
        <v>0</v>
      </c>
      <c r="AW33" s="89">
        <v>0</v>
      </c>
      <c r="AX33" s="79">
        <f>+AV33+AW33</f>
        <v>0</v>
      </c>
      <c r="AY33" s="79"/>
      <c r="AZ33" s="89">
        <v>0</v>
      </c>
      <c r="BA33" s="89">
        <v>0</v>
      </c>
      <c r="BB33" s="79">
        <f>+AZ33+BA33</f>
        <v>0</v>
      </c>
      <c r="BC33" s="79"/>
      <c r="BD33" s="89">
        <v>0</v>
      </c>
      <c r="BE33" s="89">
        <v>0</v>
      </c>
      <c r="BF33" s="79">
        <f>+BD33+BE33</f>
        <v>0</v>
      </c>
      <c r="BG33" s="79"/>
      <c r="BH33" s="89">
        <v>0</v>
      </c>
      <c r="BI33" s="89">
        <v>0</v>
      </c>
      <c r="BJ33" s="79">
        <f>+BH33+BI33</f>
        <v>0</v>
      </c>
      <c r="BK33" s="79"/>
      <c r="BL33" s="89">
        <v>0</v>
      </c>
      <c r="BM33" s="89">
        <v>0</v>
      </c>
      <c r="BN33" s="79">
        <f>+BL33+BM33</f>
        <v>0</v>
      </c>
      <c r="BO33" s="79"/>
      <c r="BP33" s="89">
        <v>0</v>
      </c>
      <c r="BQ33" s="89">
        <v>0</v>
      </c>
      <c r="BR33" s="79">
        <f>+BP33+BQ33</f>
        <v>0</v>
      </c>
      <c r="BS33" s="79"/>
      <c r="BT33" s="89">
        <v>0</v>
      </c>
      <c r="BU33" s="89">
        <v>0</v>
      </c>
      <c r="BV33" s="79">
        <f>+BT33+BU33</f>
        <v>0</v>
      </c>
      <c r="BW33" s="79"/>
      <c r="BX33" s="89">
        <v>0</v>
      </c>
      <c r="BY33" s="89">
        <v>0</v>
      </c>
      <c r="BZ33" s="79">
        <f>+BX33+BY33</f>
        <v>0</v>
      </c>
      <c r="CA33" s="79"/>
      <c r="CB33" s="89">
        <v>0</v>
      </c>
      <c r="CC33" s="89">
        <v>0</v>
      </c>
      <c r="CD33" s="79">
        <f>+CB33+CC33</f>
        <v>0</v>
      </c>
      <c r="CE33" s="79"/>
      <c r="CF33" s="89">
        <v>0</v>
      </c>
      <c r="CG33" s="89">
        <v>0</v>
      </c>
      <c r="CH33" s="79">
        <f>+CF33+CG33</f>
        <v>0</v>
      </c>
      <c r="CI33" s="79"/>
      <c r="CJ33" s="89">
        <v>0</v>
      </c>
      <c r="CK33" s="89">
        <v>0</v>
      </c>
      <c r="CL33" s="79">
        <f>+CJ33+CK33</f>
        <v>0</v>
      </c>
      <c r="CM33" s="79"/>
      <c r="CN33" s="89">
        <v>0</v>
      </c>
      <c r="CO33" s="89">
        <v>0</v>
      </c>
      <c r="CP33" s="79">
        <f>+CN33+CO33</f>
        <v>0</v>
      </c>
      <c r="CQ33" s="79"/>
      <c r="CR33" s="89">
        <v>0</v>
      </c>
      <c r="CS33" s="89">
        <v>0</v>
      </c>
      <c r="CT33" s="79">
        <f>+CR33+CS33</f>
        <v>0</v>
      </c>
      <c r="CU33" s="79"/>
      <c r="CV33" s="89">
        <v>0</v>
      </c>
      <c r="CW33" s="89">
        <v>0</v>
      </c>
      <c r="CX33" s="79">
        <f>+CV33+CW33</f>
        <v>0</v>
      </c>
      <c r="CY33" s="79"/>
      <c r="CZ33" s="89">
        <v>0</v>
      </c>
      <c r="DA33" s="89">
        <v>0</v>
      </c>
      <c r="DB33" s="79">
        <f>+CZ33+DA33</f>
        <v>0</v>
      </c>
      <c r="DC33" s="79"/>
      <c r="DD33" s="89">
        <v>0</v>
      </c>
      <c r="DE33" s="89">
        <v>0</v>
      </c>
      <c r="DF33" s="79">
        <f>+DD33+DE33</f>
        <v>0</v>
      </c>
      <c r="DG33" s="79"/>
      <c r="DH33" s="89">
        <v>0</v>
      </c>
      <c r="DI33" s="89">
        <v>0</v>
      </c>
      <c r="DJ33" s="79">
        <f>+DH33+DI33</f>
        <v>0</v>
      </c>
      <c r="DK33" s="79"/>
      <c r="DL33" s="89">
        <v>0</v>
      </c>
      <c r="DM33" s="89">
        <v>0</v>
      </c>
      <c r="DN33" s="79">
        <f>+DL33+DM33</f>
        <v>0</v>
      </c>
      <c r="DO33" s="79"/>
      <c r="DP33" s="89">
        <v>0</v>
      </c>
      <c r="DQ33" s="89">
        <v>0</v>
      </c>
      <c r="DR33" s="79">
        <f>+DP33+DQ33</f>
        <v>0</v>
      </c>
      <c r="DS33" s="79"/>
      <c r="DT33" s="89">
        <v>0</v>
      </c>
      <c r="DU33" s="89">
        <v>0</v>
      </c>
      <c r="DV33" s="79">
        <f>+DT33+DU33</f>
        <v>0</v>
      </c>
      <c r="DW33" s="79"/>
      <c r="DX33" s="89">
        <v>0</v>
      </c>
      <c r="DY33" s="89">
        <v>0</v>
      </c>
      <c r="DZ33" s="79">
        <f>+DX33+DY33</f>
        <v>0</v>
      </c>
      <c r="EA33" s="79"/>
      <c r="EB33" s="89">
        <v>0</v>
      </c>
      <c r="EC33" s="89">
        <v>0</v>
      </c>
      <c r="ED33" s="79">
        <f>+EB33+EC33</f>
        <v>0</v>
      </c>
      <c r="EE33" s="79"/>
      <c r="EF33" s="89">
        <v>0</v>
      </c>
      <c r="EG33" s="89">
        <v>0</v>
      </c>
      <c r="EH33" s="79">
        <f>+EF33+EG33</f>
        <v>0</v>
      </c>
      <c r="EI33" s="79"/>
      <c r="EJ33" s="89">
        <v>0</v>
      </c>
      <c r="EK33" s="89">
        <v>0</v>
      </c>
      <c r="EL33" s="79">
        <f>+EJ33+EK33</f>
        <v>0</v>
      </c>
      <c r="EM33" s="79"/>
      <c r="EN33" s="89">
        <v>0</v>
      </c>
      <c r="EO33" s="89">
        <v>0</v>
      </c>
      <c r="EP33" s="79">
        <f>+EN33+EO33</f>
        <v>0</v>
      </c>
      <c r="EQ33" s="79"/>
      <c r="ER33" s="89">
        <v>0</v>
      </c>
      <c r="ES33" s="89">
        <v>0</v>
      </c>
      <c r="ET33" s="79">
        <f>+ER33+ES33</f>
        <v>0</v>
      </c>
      <c r="EU33" s="79"/>
      <c r="EV33" s="89">
        <v>0</v>
      </c>
      <c r="EW33" s="89">
        <v>0</v>
      </c>
      <c r="EX33" s="79">
        <f>+EV33+EW33</f>
        <v>0</v>
      </c>
      <c r="EY33" s="79"/>
      <c r="EZ33" s="79">
        <f>+AF33+AJ33+AN33+AR33+AV33+AZ33+BD33+BH33+BL33+BP33+BT33+BX33+CB33+CF33+CJ33+CN33+CR33+CV33+CZ33+DD33+DH33+DL33+DP33+DT33+DX33+EB33+EF33+EJ33+EN33+ER33+EV33</f>
        <v>3078</v>
      </c>
      <c r="FA33" s="79">
        <f>+AG33+AK33+AO33+AS33+AW33+BA33+BE33+BI33+BM33+BQ33+BU33+BY33+CC33+CG33+CK33+CO33+CS33+CW33+DA33+DE33+DI33+DM33+DQ33+DU33+DY33+EC33+EG33+EK33+EO33+ES33+EW33</f>
        <v>173</v>
      </c>
      <c r="FB33" s="79">
        <f>+EZ33+FA33</f>
        <v>3251</v>
      </c>
      <c r="FC33" s="191"/>
      <c r="FD33" s="191"/>
      <c r="FE33" s="90"/>
      <c r="FF33" s="90"/>
      <c r="FG33" s="90"/>
      <c r="FH33" s="90"/>
      <c r="FI33" s="90"/>
      <c r="FJ33" s="90"/>
      <c r="FK33" s="90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</row>
    <row r="34" spans="1:189" ht="16.5" customHeight="1">
      <c r="A34" s="172"/>
      <c r="B34" s="111"/>
      <c r="C34" s="111"/>
      <c r="D34" s="173"/>
      <c r="E34" s="174"/>
      <c r="F34" s="175"/>
      <c r="G34" s="176"/>
      <c r="H34" s="177"/>
      <c r="I34" s="178"/>
      <c r="J34" s="179"/>
      <c r="K34" s="111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11"/>
      <c r="AF34" s="180"/>
      <c r="AG34" s="180"/>
      <c r="AH34" s="111"/>
      <c r="AI34" s="111"/>
      <c r="AJ34" s="180"/>
      <c r="AK34" s="180"/>
      <c r="AL34" s="111"/>
      <c r="AM34" s="111"/>
      <c r="AN34" s="180"/>
      <c r="AO34" s="180"/>
      <c r="AP34" s="111"/>
      <c r="AQ34" s="111"/>
      <c r="AR34" s="180"/>
      <c r="AS34" s="180"/>
      <c r="AT34" s="111"/>
      <c r="AU34" s="111"/>
      <c r="AV34" s="180"/>
      <c r="AW34" s="180"/>
      <c r="AX34" s="111"/>
      <c r="AY34" s="111"/>
      <c r="AZ34" s="180"/>
      <c r="BA34" s="180"/>
      <c r="BB34" s="111"/>
      <c r="BC34" s="111"/>
      <c r="BD34" s="180"/>
      <c r="BE34" s="180"/>
      <c r="BF34" s="111"/>
      <c r="BG34" s="111"/>
      <c r="BH34" s="180"/>
      <c r="BI34" s="180"/>
      <c r="BJ34" s="111"/>
      <c r="BK34" s="111"/>
      <c r="BL34" s="180"/>
      <c r="BM34" s="180"/>
      <c r="BN34" s="111"/>
      <c r="BO34" s="111"/>
      <c r="BP34" s="180"/>
      <c r="BQ34" s="180"/>
      <c r="BR34" s="111"/>
      <c r="BS34" s="111"/>
      <c r="BT34" s="180"/>
      <c r="BU34" s="180"/>
      <c r="BV34" s="111"/>
      <c r="BW34" s="111"/>
      <c r="BX34" s="180"/>
      <c r="BY34" s="180"/>
      <c r="BZ34" s="111"/>
      <c r="CA34" s="111"/>
      <c r="CB34" s="180"/>
      <c r="CC34" s="180"/>
      <c r="CD34" s="111"/>
      <c r="CE34" s="111"/>
      <c r="CF34" s="180"/>
      <c r="CG34" s="180"/>
      <c r="CH34" s="111"/>
      <c r="CI34" s="111"/>
      <c r="CJ34" s="180"/>
      <c r="CK34" s="180"/>
      <c r="CL34" s="111"/>
      <c r="CM34" s="111"/>
      <c r="CN34" s="180"/>
      <c r="CO34" s="180"/>
      <c r="CP34" s="111"/>
      <c r="CQ34" s="111"/>
      <c r="CR34" s="180"/>
      <c r="CS34" s="180"/>
      <c r="CT34" s="111"/>
      <c r="CU34" s="111"/>
      <c r="CV34" s="180"/>
      <c r="CW34" s="180"/>
      <c r="CX34" s="111"/>
      <c r="CY34" s="111"/>
      <c r="CZ34" s="180"/>
      <c r="DA34" s="180"/>
      <c r="DB34" s="111"/>
      <c r="DC34" s="111"/>
      <c r="DD34" s="180"/>
      <c r="DE34" s="180"/>
      <c r="DF34" s="111"/>
      <c r="DG34" s="111"/>
      <c r="DH34" s="180"/>
      <c r="DI34" s="180"/>
      <c r="DJ34" s="111"/>
      <c r="DK34" s="111"/>
      <c r="DL34" s="180"/>
      <c r="DM34" s="180"/>
      <c r="DN34" s="111"/>
      <c r="DO34" s="111"/>
      <c r="DP34" s="180"/>
      <c r="DQ34" s="180"/>
      <c r="DR34" s="111"/>
      <c r="DS34" s="111"/>
      <c r="DT34" s="180"/>
      <c r="DU34" s="180"/>
      <c r="DV34" s="111"/>
      <c r="DW34" s="111"/>
      <c r="DX34" s="180"/>
      <c r="DY34" s="180"/>
      <c r="DZ34" s="111"/>
      <c r="EA34" s="111"/>
      <c r="EB34" s="180"/>
      <c r="EC34" s="180"/>
      <c r="ED34" s="111"/>
      <c r="EE34" s="111"/>
      <c r="EF34" s="180"/>
      <c r="EG34" s="180"/>
      <c r="EH34" s="111"/>
      <c r="EI34" s="111"/>
      <c r="EJ34" s="180"/>
      <c r="EK34" s="180"/>
      <c r="EL34" s="111"/>
      <c r="EM34" s="111"/>
      <c r="EN34" s="180"/>
      <c r="EO34" s="180"/>
      <c r="EP34" s="111"/>
      <c r="EQ34" s="111"/>
      <c r="ER34" s="180"/>
      <c r="ES34" s="180"/>
      <c r="ET34" s="111"/>
      <c r="EU34" s="111"/>
      <c r="EV34" s="180"/>
      <c r="EW34" s="180"/>
      <c r="EX34" s="111"/>
      <c r="EY34" s="111"/>
      <c r="EZ34" s="111"/>
      <c r="FA34" s="111"/>
      <c r="FB34" s="111"/>
      <c r="FC34" s="191"/>
      <c r="FD34" s="181"/>
      <c r="FE34" s="181"/>
      <c r="FF34" s="181"/>
      <c r="FG34" s="181"/>
      <c r="FH34" s="181"/>
      <c r="FI34" s="181"/>
      <c r="FJ34" s="181"/>
      <c r="FK34" s="181"/>
      <c r="FL34" s="182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</row>
    <row r="35" spans="1:189" ht="16.5" customHeight="1">
      <c r="A35" s="71" t="s">
        <v>40</v>
      </c>
      <c r="B35" s="72"/>
      <c r="C35" s="72"/>
      <c r="D35" s="73"/>
      <c r="E35" s="74"/>
      <c r="F35" s="75"/>
      <c r="G35" s="75"/>
      <c r="H35" s="76"/>
      <c r="I35" s="76"/>
      <c r="J35" s="77">
        <f>SUM(J36:J37)</f>
        <v>2651.64874</v>
      </c>
      <c r="K35" s="78"/>
      <c r="L35" s="77">
        <f>SUM(L36:L37)</f>
        <v>0</v>
      </c>
      <c r="M35" s="77">
        <f>SUM(M36:M37)</f>
        <v>0</v>
      </c>
      <c r="N35" s="77">
        <f>SUM(N36:N37)</f>
        <v>0</v>
      </c>
      <c r="O35" s="77"/>
      <c r="P35" s="77">
        <f>SUM(P36:P37)</f>
        <v>0</v>
      </c>
      <c r="Q35" s="77">
        <f>SUM(Q36:Q37)</f>
        <v>0</v>
      </c>
      <c r="R35" s="77">
        <f>SUM(R36:R37)</f>
        <v>0</v>
      </c>
      <c r="S35" s="77"/>
      <c r="T35" s="77">
        <f>SUM(T36:T37)</f>
        <v>0</v>
      </c>
      <c r="U35" s="77">
        <f>SUM(U36:U37)</f>
        <v>0</v>
      </c>
      <c r="V35" s="77">
        <f>SUM(V36:V37)</f>
        <v>0</v>
      </c>
      <c r="W35" s="77"/>
      <c r="X35" s="77">
        <f>SUM(X36:X37)</f>
        <v>0</v>
      </c>
      <c r="Y35" s="77">
        <f>SUM(Y36:Y37)</f>
        <v>0</v>
      </c>
      <c r="Z35" s="77">
        <f>SUM(Z36:Z37)</f>
        <v>0</v>
      </c>
      <c r="AA35" s="77"/>
      <c r="AB35" s="77">
        <f>SUM(AB36:AB37)</f>
        <v>0</v>
      </c>
      <c r="AC35" s="77">
        <f>SUM(AC36:AC37)</f>
        <v>0</v>
      </c>
      <c r="AD35" s="77">
        <f>SUM(AD36:AD37)</f>
        <v>0</v>
      </c>
      <c r="AE35" s="78"/>
      <c r="AF35" s="77">
        <f>SUM(AF36:AF37)</f>
        <v>0</v>
      </c>
      <c r="AG35" s="77">
        <f>SUM(AG36:AG37)</f>
        <v>0</v>
      </c>
      <c r="AH35" s="77">
        <f>SUM(AH36:AH37)</f>
        <v>0</v>
      </c>
      <c r="AI35" s="78"/>
      <c r="AJ35" s="77">
        <f>SUM(AJ36:AJ37)</f>
        <v>0</v>
      </c>
      <c r="AK35" s="77">
        <f>SUM(AK36:AK37)</f>
        <v>0</v>
      </c>
      <c r="AL35" s="77">
        <f>SUM(AL36:AL37)</f>
        <v>0</v>
      </c>
      <c r="AM35" s="78"/>
      <c r="AN35" s="77">
        <f>SUM(AN36:AN37)</f>
        <v>0</v>
      </c>
      <c r="AO35" s="77">
        <f>SUM(AO36:AO37)</f>
        <v>0</v>
      </c>
      <c r="AP35" s="77">
        <f>SUM(AP36:AP37)</f>
        <v>0</v>
      </c>
      <c r="AQ35" s="78"/>
      <c r="AR35" s="77">
        <f>SUM(AR36:AR37)</f>
        <v>0</v>
      </c>
      <c r="AS35" s="77">
        <f>SUM(AS36:AS37)</f>
        <v>0</v>
      </c>
      <c r="AT35" s="77">
        <f>SUM(AT36:AT37)</f>
        <v>0</v>
      </c>
      <c r="AU35" s="78"/>
      <c r="AV35" s="77">
        <f>SUM(AV36:AV37)</f>
        <v>0</v>
      </c>
      <c r="AW35" s="77">
        <f>SUM(AW36:AW37)</f>
        <v>0</v>
      </c>
      <c r="AX35" s="77">
        <f>SUM(AX36:AX37)</f>
        <v>0</v>
      </c>
      <c r="AY35" s="78"/>
      <c r="AZ35" s="77">
        <f>SUM(AZ36:AZ37)</f>
        <v>0</v>
      </c>
      <c r="BA35" s="77">
        <f>SUM(BA36:BA37)</f>
        <v>0</v>
      </c>
      <c r="BB35" s="77">
        <f>SUM(BB36:BB37)</f>
        <v>0</v>
      </c>
      <c r="BC35" s="78"/>
      <c r="BD35" s="77">
        <f>SUM(BD36:BD37)</f>
        <v>0</v>
      </c>
      <c r="BE35" s="77">
        <f>SUM(BE36:BE37)</f>
        <v>0</v>
      </c>
      <c r="BF35" s="77">
        <f>SUM(BF36:BF37)</f>
        <v>0</v>
      </c>
      <c r="BG35" s="78"/>
      <c r="BH35" s="77">
        <f>SUM(BH36:BH37)</f>
        <v>0</v>
      </c>
      <c r="BI35" s="77">
        <f>SUM(BI36:BI37)</f>
        <v>0</v>
      </c>
      <c r="BJ35" s="77">
        <f>SUM(BJ36:BJ37)</f>
        <v>0</v>
      </c>
      <c r="BK35" s="78"/>
      <c r="BL35" s="77">
        <f>SUM(BL36:BL37)</f>
        <v>0</v>
      </c>
      <c r="BM35" s="77">
        <f>SUM(BM36:BM37)</f>
        <v>0</v>
      </c>
      <c r="BN35" s="77">
        <f>SUM(BN36:BN37)</f>
        <v>0</v>
      </c>
      <c r="BO35" s="78"/>
      <c r="BP35" s="77">
        <f>SUM(BP36:BP37)</f>
        <v>0</v>
      </c>
      <c r="BQ35" s="77">
        <f>SUM(BQ36:BQ37)</f>
        <v>0</v>
      </c>
      <c r="BR35" s="77">
        <f>SUM(BR36:BR37)</f>
        <v>0</v>
      </c>
      <c r="BS35" s="78"/>
      <c r="BT35" s="77">
        <f>SUM(BT36:BT37)</f>
        <v>0</v>
      </c>
      <c r="BU35" s="77">
        <f>SUM(BU36:BU37)</f>
        <v>0</v>
      </c>
      <c r="BV35" s="77">
        <f>SUM(BV36:BV37)</f>
        <v>0</v>
      </c>
      <c r="BW35" s="78"/>
      <c r="BX35" s="77">
        <f>SUM(BX36:BX37)</f>
        <v>0</v>
      </c>
      <c r="BY35" s="77">
        <f>SUM(BY36:BY37)</f>
        <v>0</v>
      </c>
      <c r="BZ35" s="77">
        <f>SUM(BZ36:BZ37)</f>
        <v>0</v>
      </c>
      <c r="CA35" s="77"/>
      <c r="CB35" s="77">
        <f>SUM(CB36:CB37)</f>
        <v>0</v>
      </c>
      <c r="CC35" s="77">
        <f>SUM(CC36:CC37)</f>
        <v>0</v>
      </c>
      <c r="CD35" s="77">
        <f>SUM(CD36:CD37)</f>
        <v>0</v>
      </c>
      <c r="CE35" s="77"/>
      <c r="CF35" s="77">
        <f>SUM(CF36:CF37)</f>
        <v>0</v>
      </c>
      <c r="CG35" s="77">
        <f>SUM(CG36:CG37)</f>
        <v>0</v>
      </c>
      <c r="CH35" s="77">
        <f>SUM(CH36:CH37)</f>
        <v>0</v>
      </c>
      <c r="CI35" s="77"/>
      <c r="CJ35" s="77">
        <f>SUM(CJ36:CJ37)</f>
        <v>0</v>
      </c>
      <c r="CK35" s="77">
        <f>SUM(CK36:CK37)</f>
        <v>0</v>
      </c>
      <c r="CL35" s="77">
        <f>SUM(CL36:CL37)</f>
        <v>0</v>
      </c>
      <c r="CM35" s="77"/>
      <c r="CN35" s="77">
        <f>SUM(CN36:CN37)</f>
        <v>0</v>
      </c>
      <c r="CO35" s="77">
        <f>SUM(CO36:CO37)</f>
        <v>0</v>
      </c>
      <c r="CP35" s="77">
        <f>SUM(CP36:CP37)</f>
        <v>0</v>
      </c>
      <c r="CQ35" s="77"/>
      <c r="CR35" s="77">
        <f>SUM(CR36:CR37)</f>
        <v>0</v>
      </c>
      <c r="CS35" s="77">
        <f>SUM(CS36:CS37)</f>
        <v>0</v>
      </c>
      <c r="CT35" s="77">
        <f>SUM(CT36:CT37)</f>
        <v>0</v>
      </c>
      <c r="CU35" s="77"/>
      <c r="CV35" s="77">
        <f>SUM(CV36:CV37)</f>
        <v>0</v>
      </c>
      <c r="CW35" s="77">
        <f>SUM(CW36:CW37)</f>
        <v>0</v>
      </c>
      <c r="CX35" s="77">
        <f>SUM(CX36:CX37)</f>
        <v>0</v>
      </c>
      <c r="CY35" s="77"/>
      <c r="CZ35" s="77">
        <f>SUM(CZ36:CZ37)</f>
        <v>0</v>
      </c>
      <c r="DA35" s="77">
        <f>SUM(DA36:DA37)</f>
        <v>0</v>
      </c>
      <c r="DB35" s="77">
        <f>SUM(DB36:DB37)</f>
        <v>0</v>
      </c>
      <c r="DC35" s="77"/>
      <c r="DD35" s="77">
        <f>SUM(DD36:DD37)</f>
        <v>0</v>
      </c>
      <c r="DE35" s="77">
        <f>SUM(DE36:DE37)</f>
        <v>0</v>
      </c>
      <c r="DF35" s="77">
        <f>SUM(DF36:DF37)</f>
        <v>0</v>
      </c>
      <c r="DG35" s="77"/>
      <c r="DH35" s="77">
        <f>SUM(DH36:DH37)</f>
        <v>0</v>
      </c>
      <c r="DI35" s="77">
        <f>SUM(DI36:DI37)</f>
        <v>0</v>
      </c>
      <c r="DJ35" s="77">
        <f>SUM(DJ36:DJ37)</f>
        <v>0</v>
      </c>
      <c r="DK35" s="77"/>
      <c r="DL35" s="77">
        <f>SUM(DL36:DL37)</f>
        <v>0</v>
      </c>
      <c r="DM35" s="77">
        <f>SUM(DM36:DM37)</f>
        <v>0</v>
      </c>
      <c r="DN35" s="77">
        <f>SUM(DN36:DN37)</f>
        <v>0</v>
      </c>
      <c r="DO35" s="77"/>
      <c r="DP35" s="77">
        <f>SUM(DP36:DP37)</f>
        <v>0</v>
      </c>
      <c r="DQ35" s="77">
        <f>SUM(DQ36:DQ37)</f>
        <v>0</v>
      </c>
      <c r="DR35" s="77">
        <f>SUM(DR36:DR37)</f>
        <v>0</v>
      </c>
      <c r="DS35" s="77"/>
      <c r="DT35" s="77">
        <f>SUM(DT36:DT37)</f>
        <v>0</v>
      </c>
      <c r="DU35" s="77">
        <f>SUM(DU36:DU37)</f>
        <v>0</v>
      </c>
      <c r="DV35" s="77">
        <f>SUM(DV36:DV37)</f>
        <v>0</v>
      </c>
      <c r="DW35" s="77"/>
      <c r="DX35" s="77">
        <f>SUM(DX36:DX37)</f>
        <v>0</v>
      </c>
      <c r="DY35" s="77">
        <f>SUM(DY36:DY37)</f>
        <v>0</v>
      </c>
      <c r="DZ35" s="77">
        <f>SUM(DZ36:DZ37)</f>
        <v>0</v>
      </c>
      <c r="EA35" s="77"/>
      <c r="EB35" s="77">
        <f>SUM(EB36:EB37)</f>
        <v>0</v>
      </c>
      <c r="EC35" s="77">
        <f>SUM(EC36:EC37)</f>
        <v>0</v>
      </c>
      <c r="ED35" s="77">
        <f>SUM(ED36:ED37)</f>
        <v>0</v>
      </c>
      <c r="EE35" s="77"/>
      <c r="EF35" s="77">
        <f>SUM(EF36:EF37)</f>
        <v>0</v>
      </c>
      <c r="EG35" s="77">
        <f>SUM(EG36:EG37)</f>
        <v>0</v>
      </c>
      <c r="EH35" s="77">
        <f>SUM(EH36:EH37)</f>
        <v>0</v>
      </c>
      <c r="EI35" s="77"/>
      <c r="EJ35" s="77">
        <f>SUM(EJ36:EJ37)</f>
        <v>0</v>
      </c>
      <c r="EK35" s="77">
        <f>SUM(EK36:EK37)</f>
        <v>0</v>
      </c>
      <c r="EL35" s="77">
        <f>SUM(EL36:EL37)</f>
        <v>0</v>
      </c>
      <c r="EM35" s="77"/>
      <c r="EN35" s="77">
        <f>SUM(EN36:EN37)</f>
        <v>0</v>
      </c>
      <c r="EO35" s="77">
        <f>SUM(EO36:EO37)</f>
        <v>0</v>
      </c>
      <c r="EP35" s="77">
        <f>SUM(EP36:EP37)</f>
        <v>0</v>
      </c>
      <c r="EQ35" s="77"/>
      <c r="ER35" s="77">
        <f>SUM(ER36:ER37)</f>
        <v>0</v>
      </c>
      <c r="ES35" s="77">
        <f>SUM(ES36:ES37)</f>
        <v>0</v>
      </c>
      <c r="ET35" s="77">
        <f>SUM(ET36:ET37)</f>
        <v>0</v>
      </c>
      <c r="EU35" s="77"/>
      <c r="EV35" s="77">
        <f>SUM(EV36:EV37)</f>
        <v>0</v>
      </c>
      <c r="EW35" s="77">
        <f>SUM(EW36:EW37)</f>
        <v>0</v>
      </c>
      <c r="EX35" s="77">
        <f>SUM(EX36:EX37)</f>
        <v>0</v>
      </c>
      <c r="EY35" s="78"/>
      <c r="EZ35" s="77">
        <f>SUM(EZ36:EZ37)</f>
        <v>0</v>
      </c>
      <c r="FA35" s="77">
        <f>SUM(FA36:FA37)</f>
        <v>0</v>
      </c>
      <c r="FB35" s="77">
        <f>SUM(FB36:FB37)</f>
        <v>0</v>
      </c>
      <c r="FC35" s="191"/>
      <c r="FD35" s="183"/>
      <c r="FE35" s="183"/>
      <c r="FF35" s="183"/>
      <c r="FG35" s="183"/>
      <c r="FH35" s="183"/>
      <c r="FI35" s="183"/>
      <c r="FJ35" s="183"/>
      <c r="FK35" s="183"/>
      <c r="FL35" s="182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</row>
    <row r="36" spans="1:189" ht="16.5" customHeight="1">
      <c r="A36" s="83" t="s">
        <v>33</v>
      </c>
      <c r="B36" s="79">
        <v>8139.17</v>
      </c>
      <c r="C36" s="79" t="s">
        <v>42</v>
      </c>
      <c r="D36" s="184">
        <v>0</v>
      </c>
      <c r="E36" s="85" t="s">
        <v>52</v>
      </c>
      <c r="F36" s="86">
        <v>0</v>
      </c>
      <c r="G36" s="110" t="s">
        <v>30</v>
      </c>
      <c r="H36" s="87"/>
      <c r="I36" s="97" t="s">
        <v>33</v>
      </c>
      <c r="J36" s="80">
        <v>1264.03565</v>
      </c>
      <c r="K36" s="79" t="s">
        <v>47</v>
      </c>
      <c r="L36" s="80">
        <v>0</v>
      </c>
      <c r="M36" s="80">
        <v>0</v>
      </c>
      <c r="N36" s="80">
        <f>+L36+M36</f>
        <v>0</v>
      </c>
      <c r="O36" s="80"/>
      <c r="P36" s="80">
        <v>0</v>
      </c>
      <c r="Q36" s="80">
        <v>0</v>
      </c>
      <c r="R36" s="80">
        <f>+P36+Q36</f>
        <v>0</v>
      </c>
      <c r="S36" s="80"/>
      <c r="T36" s="80">
        <v>0</v>
      </c>
      <c r="U36" s="80">
        <v>0</v>
      </c>
      <c r="V36" s="80">
        <f>+T36+U36</f>
        <v>0</v>
      </c>
      <c r="W36" s="80"/>
      <c r="X36" s="80">
        <v>0</v>
      </c>
      <c r="Y36" s="80">
        <v>0</v>
      </c>
      <c r="Z36" s="80">
        <f>+X36+Y36</f>
        <v>0</v>
      </c>
      <c r="AA36" s="80"/>
      <c r="AB36" s="80">
        <f>+L36+P36+T36+X36</f>
        <v>0</v>
      </c>
      <c r="AC36" s="80">
        <f>+M36+Q36+U36+Y36</f>
        <v>0</v>
      </c>
      <c r="AD36" s="80">
        <f>+AB36+AC36</f>
        <v>0</v>
      </c>
      <c r="AE36" s="79"/>
      <c r="AF36" s="89">
        <v>0</v>
      </c>
      <c r="AG36" s="89">
        <v>0</v>
      </c>
      <c r="AH36" s="79">
        <f>+AF36+AG36</f>
        <v>0</v>
      </c>
      <c r="AI36" s="79"/>
      <c r="AJ36" s="89">
        <v>0</v>
      </c>
      <c r="AK36" s="89">
        <v>0</v>
      </c>
      <c r="AL36" s="79">
        <f>+AJ36+AK36</f>
        <v>0</v>
      </c>
      <c r="AM36" s="79"/>
      <c r="AN36" s="89">
        <v>0</v>
      </c>
      <c r="AO36" s="89">
        <v>0</v>
      </c>
      <c r="AP36" s="79">
        <f>+AN36+AO36</f>
        <v>0</v>
      </c>
      <c r="AQ36" s="79"/>
      <c r="AR36" s="89">
        <v>0</v>
      </c>
      <c r="AS36" s="89">
        <v>0</v>
      </c>
      <c r="AT36" s="79">
        <f>+AR36+AS36</f>
        <v>0</v>
      </c>
      <c r="AU36" s="79"/>
      <c r="AV36" s="89">
        <v>0</v>
      </c>
      <c r="AW36" s="89">
        <v>0</v>
      </c>
      <c r="AX36" s="79">
        <f>+AV36+AW36</f>
        <v>0</v>
      </c>
      <c r="AY36" s="79"/>
      <c r="AZ36" s="89">
        <v>0</v>
      </c>
      <c r="BA36" s="89">
        <v>0</v>
      </c>
      <c r="BB36" s="79">
        <f>+AZ36+BA36</f>
        <v>0</v>
      </c>
      <c r="BC36" s="79"/>
      <c r="BD36" s="89">
        <v>0</v>
      </c>
      <c r="BE36" s="89">
        <v>0</v>
      </c>
      <c r="BF36" s="79">
        <f>+BD36+BE36</f>
        <v>0</v>
      </c>
      <c r="BG36" s="79"/>
      <c r="BH36" s="89">
        <v>0</v>
      </c>
      <c r="BI36" s="89">
        <v>0</v>
      </c>
      <c r="BJ36" s="79">
        <f>+BH36+BI36</f>
        <v>0</v>
      </c>
      <c r="BK36" s="79"/>
      <c r="BL36" s="89">
        <v>0</v>
      </c>
      <c r="BM36" s="89">
        <v>0</v>
      </c>
      <c r="BN36" s="79">
        <f>+BL36+BM36</f>
        <v>0</v>
      </c>
      <c r="BO36" s="79"/>
      <c r="BP36" s="89">
        <v>0</v>
      </c>
      <c r="BQ36" s="89">
        <v>0</v>
      </c>
      <c r="BR36" s="79">
        <f>+BP36+BQ36</f>
        <v>0</v>
      </c>
      <c r="BS36" s="79"/>
      <c r="BT36" s="89">
        <v>0</v>
      </c>
      <c r="BU36" s="89">
        <v>0</v>
      </c>
      <c r="BV36" s="79">
        <f>+BT36+BU36</f>
        <v>0</v>
      </c>
      <c r="BW36" s="79"/>
      <c r="BX36" s="89">
        <v>0</v>
      </c>
      <c r="BY36" s="89">
        <v>0</v>
      </c>
      <c r="BZ36" s="79">
        <f>+BX36+BY36</f>
        <v>0</v>
      </c>
      <c r="CA36" s="79"/>
      <c r="CB36" s="89">
        <v>0</v>
      </c>
      <c r="CC36" s="89">
        <v>0</v>
      </c>
      <c r="CD36" s="79">
        <f>+CB36+CC36</f>
        <v>0</v>
      </c>
      <c r="CE36" s="79"/>
      <c r="CF36" s="89">
        <v>0</v>
      </c>
      <c r="CG36" s="89">
        <v>0</v>
      </c>
      <c r="CH36" s="79">
        <f>+CF36+CG36</f>
        <v>0</v>
      </c>
      <c r="CI36" s="79"/>
      <c r="CJ36" s="89">
        <v>0</v>
      </c>
      <c r="CK36" s="89">
        <v>0</v>
      </c>
      <c r="CL36" s="79">
        <f>+CJ36+CK36</f>
        <v>0</v>
      </c>
      <c r="CM36" s="79"/>
      <c r="CN36" s="89">
        <v>0</v>
      </c>
      <c r="CO36" s="89">
        <v>0</v>
      </c>
      <c r="CP36" s="79">
        <f>+CN36+CO36</f>
        <v>0</v>
      </c>
      <c r="CQ36" s="79"/>
      <c r="CR36" s="89">
        <v>0</v>
      </c>
      <c r="CS36" s="89">
        <v>0</v>
      </c>
      <c r="CT36" s="79">
        <f>+CR36+CS36</f>
        <v>0</v>
      </c>
      <c r="CU36" s="79"/>
      <c r="CV36" s="89">
        <v>0</v>
      </c>
      <c r="CW36" s="89">
        <v>0</v>
      </c>
      <c r="CX36" s="79">
        <f>+CV36+CW36</f>
        <v>0</v>
      </c>
      <c r="CY36" s="79"/>
      <c r="CZ36" s="89">
        <v>0</v>
      </c>
      <c r="DA36" s="89">
        <v>0</v>
      </c>
      <c r="DB36" s="79">
        <f>+CZ36+DA36</f>
        <v>0</v>
      </c>
      <c r="DC36" s="79"/>
      <c r="DD36" s="89">
        <v>0</v>
      </c>
      <c r="DE36" s="89">
        <v>0</v>
      </c>
      <c r="DF36" s="79">
        <f>+DD36+DE36</f>
        <v>0</v>
      </c>
      <c r="DG36" s="79"/>
      <c r="DH36" s="89">
        <v>0</v>
      </c>
      <c r="DI36" s="89">
        <v>0</v>
      </c>
      <c r="DJ36" s="79">
        <f>+DH36+DI36</f>
        <v>0</v>
      </c>
      <c r="DK36" s="79"/>
      <c r="DL36" s="89">
        <v>0</v>
      </c>
      <c r="DM36" s="89">
        <v>0</v>
      </c>
      <c r="DN36" s="79">
        <f>+DL36+DM36</f>
        <v>0</v>
      </c>
      <c r="DO36" s="79"/>
      <c r="DP36" s="89">
        <v>0</v>
      </c>
      <c r="DQ36" s="89">
        <v>0</v>
      </c>
      <c r="DR36" s="79">
        <f>+DP36+DQ36</f>
        <v>0</v>
      </c>
      <c r="DS36" s="79"/>
      <c r="DT36" s="89">
        <v>0</v>
      </c>
      <c r="DU36" s="89">
        <v>0</v>
      </c>
      <c r="DV36" s="79">
        <f>+DT36+DU36</f>
        <v>0</v>
      </c>
      <c r="DW36" s="79"/>
      <c r="DX36" s="89">
        <v>0</v>
      </c>
      <c r="DY36" s="89">
        <v>0</v>
      </c>
      <c r="DZ36" s="79">
        <f>+DX36+DY36</f>
        <v>0</v>
      </c>
      <c r="EA36" s="79"/>
      <c r="EB36" s="89">
        <v>0</v>
      </c>
      <c r="EC36" s="89">
        <v>0</v>
      </c>
      <c r="ED36" s="79">
        <f>+EB36+EC36</f>
        <v>0</v>
      </c>
      <c r="EE36" s="79"/>
      <c r="EF36" s="89">
        <v>0</v>
      </c>
      <c r="EG36" s="89">
        <v>0</v>
      </c>
      <c r="EH36" s="79">
        <f>+EF36+EG36</f>
        <v>0</v>
      </c>
      <c r="EI36" s="79"/>
      <c r="EJ36" s="89">
        <v>0</v>
      </c>
      <c r="EK36" s="89">
        <v>0</v>
      </c>
      <c r="EL36" s="79">
        <f>+EJ36+EK36</f>
        <v>0</v>
      </c>
      <c r="EM36" s="79"/>
      <c r="EN36" s="89">
        <v>0</v>
      </c>
      <c r="EO36" s="89">
        <v>0</v>
      </c>
      <c r="EP36" s="79">
        <f>+EN36+EO36</f>
        <v>0</v>
      </c>
      <c r="EQ36" s="79"/>
      <c r="ER36" s="89">
        <v>0</v>
      </c>
      <c r="ES36" s="89">
        <v>0</v>
      </c>
      <c r="ET36" s="79">
        <f>+ER36+ES36</f>
        <v>0</v>
      </c>
      <c r="EU36" s="79"/>
      <c r="EV36" s="89">
        <v>0</v>
      </c>
      <c r="EW36" s="89">
        <v>0</v>
      </c>
      <c r="EX36" s="79">
        <f>+EV36+EW36</f>
        <v>0</v>
      </c>
      <c r="EY36" s="79"/>
      <c r="EZ36" s="79">
        <f>+AF36+AJ36+AN36+AR36+AV36+AZ36+BD36+BH36+BL36+BP36+BT36+BX36+CB36+CF36+CJ36+CN36+CR36+CV36+CZ36+DD36+DH36+DL36+DP36+DT36+DX36+EB36+EF36+EJ36+EN36+ER36+EV36</f>
        <v>0</v>
      </c>
      <c r="FA36" s="79">
        <f>+AG36+AK36+AO36+AS36+AW36+BA36+BE36+BI36+BM36+BQ36+BU36+BY36+CC36+CG36+CK36+CO36+CS36+CW36+DA36+DE36+DI36+DM36+DQ36+DU36+DY36+EC36+EG36+EK36+EO36+ES36+EW36</f>
        <v>0</v>
      </c>
      <c r="FB36" s="79">
        <f>+EZ36+FA36</f>
        <v>0</v>
      </c>
      <c r="FC36" s="191"/>
      <c r="FD36" s="90"/>
      <c r="FE36" s="90"/>
      <c r="FF36" s="90"/>
      <c r="FG36" s="90"/>
      <c r="FH36" s="90"/>
      <c r="FI36" s="90"/>
      <c r="FJ36" s="90"/>
      <c r="FK36" s="90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</row>
    <row r="37" spans="1:189" ht="16.5" customHeight="1">
      <c r="A37" s="83" t="s">
        <v>33</v>
      </c>
      <c r="B37" s="79">
        <v>71661.852</v>
      </c>
      <c r="C37" s="79" t="s">
        <v>42</v>
      </c>
      <c r="D37" s="84" t="s">
        <v>20</v>
      </c>
      <c r="E37" s="85" t="s">
        <v>54</v>
      </c>
      <c r="F37" s="86">
        <v>0</v>
      </c>
      <c r="G37" s="110" t="s">
        <v>30</v>
      </c>
      <c r="H37" s="87"/>
      <c r="I37" s="97" t="s">
        <v>33</v>
      </c>
      <c r="J37" s="80">
        <v>1387.61309</v>
      </c>
      <c r="K37" s="79" t="s">
        <v>47</v>
      </c>
      <c r="L37" s="80">
        <v>0</v>
      </c>
      <c r="M37" s="80">
        <v>0</v>
      </c>
      <c r="N37" s="80">
        <f>+L37+M37</f>
        <v>0</v>
      </c>
      <c r="O37" s="80"/>
      <c r="P37" s="80">
        <v>0</v>
      </c>
      <c r="Q37" s="80">
        <v>0</v>
      </c>
      <c r="R37" s="80">
        <f>+P37+Q37</f>
        <v>0</v>
      </c>
      <c r="S37" s="80"/>
      <c r="T37" s="80">
        <v>0</v>
      </c>
      <c r="U37" s="80">
        <v>0</v>
      </c>
      <c r="V37" s="80">
        <f>+T37+U37</f>
        <v>0</v>
      </c>
      <c r="W37" s="80"/>
      <c r="X37" s="80">
        <v>0</v>
      </c>
      <c r="Y37" s="80">
        <v>0</v>
      </c>
      <c r="Z37" s="80">
        <f>+X37+Y37</f>
        <v>0</v>
      </c>
      <c r="AA37" s="80"/>
      <c r="AB37" s="80">
        <f>+L37+P37+T37+X37</f>
        <v>0</v>
      </c>
      <c r="AC37" s="80">
        <f>+M37+Q37+U37+Y37</f>
        <v>0</v>
      </c>
      <c r="AD37" s="80">
        <f>+AB37+AC37</f>
        <v>0</v>
      </c>
      <c r="AE37" s="79"/>
      <c r="AF37" s="89">
        <v>0</v>
      </c>
      <c r="AG37" s="89">
        <v>0</v>
      </c>
      <c r="AH37" s="79">
        <f>+AF37+AG37</f>
        <v>0</v>
      </c>
      <c r="AI37" s="79"/>
      <c r="AJ37" s="89">
        <v>0</v>
      </c>
      <c r="AK37" s="89">
        <v>0</v>
      </c>
      <c r="AL37" s="79">
        <f>+AJ37+AK37</f>
        <v>0</v>
      </c>
      <c r="AM37" s="79"/>
      <c r="AN37" s="89">
        <v>0</v>
      </c>
      <c r="AO37" s="89">
        <v>0</v>
      </c>
      <c r="AP37" s="79">
        <f>+AN37+AO37</f>
        <v>0</v>
      </c>
      <c r="AQ37" s="79"/>
      <c r="AR37" s="89">
        <v>0</v>
      </c>
      <c r="AS37" s="89">
        <v>0</v>
      </c>
      <c r="AT37" s="79">
        <f>+AR37+AS37</f>
        <v>0</v>
      </c>
      <c r="AU37" s="79"/>
      <c r="AV37" s="89">
        <v>0</v>
      </c>
      <c r="AW37" s="89">
        <v>0</v>
      </c>
      <c r="AX37" s="79">
        <f>+AV37+AW37</f>
        <v>0</v>
      </c>
      <c r="AY37" s="79"/>
      <c r="AZ37" s="89">
        <v>0</v>
      </c>
      <c r="BA37" s="89">
        <v>0</v>
      </c>
      <c r="BB37" s="79">
        <f>+AZ37+BA37</f>
        <v>0</v>
      </c>
      <c r="BC37" s="79"/>
      <c r="BD37" s="89">
        <v>0</v>
      </c>
      <c r="BE37" s="89">
        <v>0</v>
      </c>
      <c r="BF37" s="79">
        <f>+BD37+BE37</f>
        <v>0</v>
      </c>
      <c r="BG37" s="79"/>
      <c r="BH37" s="89">
        <v>0</v>
      </c>
      <c r="BI37" s="89">
        <v>0</v>
      </c>
      <c r="BJ37" s="79">
        <f>+BH37+BI37</f>
        <v>0</v>
      </c>
      <c r="BK37" s="79"/>
      <c r="BL37" s="89">
        <v>0</v>
      </c>
      <c r="BM37" s="89">
        <v>0</v>
      </c>
      <c r="BN37" s="79">
        <f>+BL37+BM37</f>
        <v>0</v>
      </c>
      <c r="BO37" s="79"/>
      <c r="BP37" s="89">
        <v>0</v>
      </c>
      <c r="BQ37" s="89">
        <v>0</v>
      </c>
      <c r="BR37" s="79">
        <f>+BP37+BQ37</f>
        <v>0</v>
      </c>
      <c r="BS37" s="79"/>
      <c r="BT37" s="89">
        <v>0</v>
      </c>
      <c r="BU37" s="89">
        <v>0</v>
      </c>
      <c r="BV37" s="79">
        <f>+BT37+BU37</f>
        <v>0</v>
      </c>
      <c r="BW37" s="79"/>
      <c r="BX37" s="89">
        <v>0</v>
      </c>
      <c r="BY37" s="89">
        <v>0</v>
      </c>
      <c r="BZ37" s="79">
        <f>+BX37+BY37</f>
        <v>0</v>
      </c>
      <c r="CA37" s="79"/>
      <c r="CB37" s="89">
        <v>0</v>
      </c>
      <c r="CC37" s="89">
        <v>0</v>
      </c>
      <c r="CD37" s="79">
        <f>+CB37+CC37</f>
        <v>0</v>
      </c>
      <c r="CE37" s="79"/>
      <c r="CF37" s="89">
        <v>0</v>
      </c>
      <c r="CG37" s="89">
        <v>0</v>
      </c>
      <c r="CH37" s="79">
        <f>+CF37+CG37</f>
        <v>0</v>
      </c>
      <c r="CI37" s="79"/>
      <c r="CJ37" s="89">
        <v>0</v>
      </c>
      <c r="CK37" s="89">
        <v>0</v>
      </c>
      <c r="CL37" s="79">
        <f>+CJ37+CK37</f>
        <v>0</v>
      </c>
      <c r="CM37" s="79"/>
      <c r="CN37" s="89">
        <v>0</v>
      </c>
      <c r="CO37" s="89">
        <v>0</v>
      </c>
      <c r="CP37" s="79">
        <f>+CN37+CO37</f>
        <v>0</v>
      </c>
      <c r="CQ37" s="79"/>
      <c r="CR37" s="89">
        <v>0</v>
      </c>
      <c r="CS37" s="89">
        <v>0</v>
      </c>
      <c r="CT37" s="79">
        <f>+CR37+CS37</f>
        <v>0</v>
      </c>
      <c r="CU37" s="79"/>
      <c r="CV37" s="89">
        <v>0</v>
      </c>
      <c r="CW37" s="89">
        <v>0</v>
      </c>
      <c r="CX37" s="79">
        <f>+CV37+CW37</f>
        <v>0</v>
      </c>
      <c r="CY37" s="79"/>
      <c r="CZ37" s="89">
        <v>0</v>
      </c>
      <c r="DA37" s="89">
        <v>0</v>
      </c>
      <c r="DB37" s="79">
        <f>+CZ37+DA37</f>
        <v>0</v>
      </c>
      <c r="DC37" s="79"/>
      <c r="DD37" s="89">
        <v>0</v>
      </c>
      <c r="DE37" s="89">
        <v>0</v>
      </c>
      <c r="DF37" s="79">
        <f>+DD37+DE37</f>
        <v>0</v>
      </c>
      <c r="DG37" s="79"/>
      <c r="DH37" s="89">
        <v>0</v>
      </c>
      <c r="DI37" s="89">
        <v>0</v>
      </c>
      <c r="DJ37" s="79">
        <f>+DH37+DI37</f>
        <v>0</v>
      </c>
      <c r="DK37" s="79"/>
      <c r="DL37" s="89">
        <v>0</v>
      </c>
      <c r="DM37" s="89">
        <v>0</v>
      </c>
      <c r="DN37" s="79">
        <f>+DL37+DM37</f>
        <v>0</v>
      </c>
      <c r="DO37" s="79"/>
      <c r="DP37" s="89">
        <v>0</v>
      </c>
      <c r="DQ37" s="89">
        <v>0</v>
      </c>
      <c r="DR37" s="79">
        <f>+DP37+DQ37</f>
        <v>0</v>
      </c>
      <c r="DS37" s="79"/>
      <c r="DT37" s="89">
        <v>0</v>
      </c>
      <c r="DU37" s="89">
        <v>0</v>
      </c>
      <c r="DV37" s="79">
        <f>+DT37+DU37</f>
        <v>0</v>
      </c>
      <c r="DW37" s="79"/>
      <c r="DX37" s="89">
        <v>0</v>
      </c>
      <c r="DY37" s="89">
        <v>0</v>
      </c>
      <c r="DZ37" s="79">
        <f>+DX37+DY37</f>
        <v>0</v>
      </c>
      <c r="EA37" s="79"/>
      <c r="EB37" s="89">
        <v>0</v>
      </c>
      <c r="EC37" s="89">
        <v>0</v>
      </c>
      <c r="ED37" s="79">
        <f>+EB37+EC37</f>
        <v>0</v>
      </c>
      <c r="EE37" s="79"/>
      <c r="EF37" s="89">
        <v>0</v>
      </c>
      <c r="EG37" s="89">
        <v>0</v>
      </c>
      <c r="EH37" s="79">
        <f>+EF37+EG37</f>
        <v>0</v>
      </c>
      <c r="EI37" s="79"/>
      <c r="EJ37" s="89">
        <v>0</v>
      </c>
      <c r="EK37" s="89">
        <v>0</v>
      </c>
      <c r="EL37" s="79">
        <f>+EJ37+EK37</f>
        <v>0</v>
      </c>
      <c r="EM37" s="79"/>
      <c r="EN37" s="89">
        <v>0</v>
      </c>
      <c r="EO37" s="89">
        <v>0</v>
      </c>
      <c r="EP37" s="79">
        <f>+EN37+EO37</f>
        <v>0</v>
      </c>
      <c r="EQ37" s="79"/>
      <c r="ER37" s="89">
        <v>0</v>
      </c>
      <c r="ES37" s="89">
        <v>0</v>
      </c>
      <c r="ET37" s="79">
        <f>+ER37+ES37</f>
        <v>0</v>
      </c>
      <c r="EU37" s="79"/>
      <c r="EV37" s="89">
        <v>0</v>
      </c>
      <c r="EW37" s="89">
        <v>0</v>
      </c>
      <c r="EX37" s="79">
        <f>+EV37+EW37</f>
        <v>0</v>
      </c>
      <c r="EY37" s="79"/>
      <c r="EZ37" s="79">
        <f>+AF37+AJ37+AN37+AR37+AV37+AZ37+BD37+BH37+BL37+BP37+BT37+BX37+CB37+CF37+CJ37+CN37+CR37+CV37+CZ37+DD37+DH37+DL37+DP37+DT37+DX37+EB37+EF37+EJ37+EN37+ER37+EV37</f>
        <v>0</v>
      </c>
      <c r="FA37" s="79">
        <f>+AG37+AK37+AO37+AS37+AW37+BA37+BE37+BI37+BM37+BQ37+BU37+BY37+CC37+CG37+CK37+CO37+CS37+CW37+DA37+DE37+DI37+DM37+DQ37+DU37+DY37+EC37+EG37+EK37+EO37+ES37+EW37</f>
        <v>0</v>
      </c>
      <c r="FB37" s="79">
        <f>+EZ37+FA37</f>
        <v>0</v>
      </c>
      <c r="FC37" s="191"/>
      <c r="FD37" s="90"/>
      <c r="FE37" s="90"/>
      <c r="FF37" s="90"/>
      <c r="FG37" s="90"/>
      <c r="FH37" s="90"/>
      <c r="FI37" s="90"/>
      <c r="FJ37" s="90"/>
      <c r="FK37" s="90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</row>
    <row r="38" spans="1:189" ht="15.75">
      <c r="A38" s="122"/>
      <c r="B38" s="118"/>
      <c r="C38" s="118"/>
      <c r="D38" s="123"/>
      <c r="E38" s="124"/>
      <c r="F38" s="125"/>
      <c r="G38" s="125"/>
      <c r="H38" s="122"/>
      <c r="I38" s="122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91"/>
      <c r="FD38" s="90"/>
      <c r="FE38" s="90"/>
      <c r="FF38" s="90"/>
      <c r="FG38" s="90"/>
      <c r="FH38" s="90"/>
      <c r="FI38" s="90"/>
      <c r="FJ38" s="90"/>
      <c r="FK38" s="90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</row>
    <row r="39" spans="1:189" ht="15.75">
      <c r="A39" s="122"/>
      <c r="B39" s="118"/>
      <c r="C39" s="118"/>
      <c r="D39" s="123"/>
      <c r="E39" s="124"/>
      <c r="F39" s="125"/>
      <c r="G39" s="125"/>
      <c r="H39" s="122"/>
      <c r="I39" s="122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91"/>
      <c r="FD39" s="90"/>
      <c r="FE39" s="90"/>
      <c r="FF39" s="90"/>
      <c r="FG39" s="90"/>
      <c r="FH39" s="90"/>
      <c r="FI39" s="90"/>
      <c r="FJ39" s="90"/>
      <c r="FK39" s="90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</row>
    <row r="40" spans="1:189" ht="16.5">
      <c r="A40" s="136" t="s">
        <v>31</v>
      </c>
      <c r="B40" s="127"/>
      <c r="C40" s="127"/>
      <c r="D40" s="65"/>
      <c r="E40" s="66"/>
      <c r="F40" s="128"/>
      <c r="G40" s="128"/>
      <c r="H40" s="126"/>
      <c r="I40" s="126"/>
      <c r="J40" s="68">
        <f>+J41+J44+J50+J126</f>
        <v>2240268.50095</v>
      </c>
      <c r="K40" s="68"/>
      <c r="L40" s="68">
        <f>+L41+L44+L50+L126</f>
        <v>18253</v>
      </c>
      <c r="M40" s="68">
        <f>+M41+M44+M50+M126</f>
        <v>37203</v>
      </c>
      <c r="N40" s="68">
        <f>+N41+N44+N50+N126</f>
        <v>55456</v>
      </c>
      <c r="O40" s="68"/>
      <c r="P40" s="68">
        <f>+P41+P44+P50+P126</f>
        <v>106575</v>
      </c>
      <c r="Q40" s="68">
        <f>+Q41+Q44+Q50+Q126</f>
        <v>28870</v>
      </c>
      <c r="R40" s="68">
        <f>+R41+R44+R50+R126</f>
        <v>135445</v>
      </c>
      <c r="S40" s="68"/>
      <c r="T40" s="68">
        <f>+T41+T44+T50+T126</f>
        <v>0</v>
      </c>
      <c r="U40" s="68">
        <f>+U41+U44+U50+U126</f>
        <v>0</v>
      </c>
      <c r="V40" s="68">
        <f>+V41+V44+V50+V126</f>
        <v>0</v>
      </c>
      <c r="W40" s="68"/>
      <c r="X40" s="68">
        <f>+X41+X44+X50+X126</f>
        <v>0</v>
      </c>
      <c r="Y40" s="68">
        <f>+Y41+Y44+Y50+Y126</f>
        <v>0</v>
      </c>
      <c r="Z40" s="68">
        <f>+Z41+Z44+Z50+Z126</f>
        <v>0</v>
      </c>
      <c r="AA40" s="68"/>
      <c r="AB40" s="68">
        <f>+AB41+AB44+AB50+AB126</f>
        <v>124828</v>
      </c>
      <c r="AC40" s="68">
        <f>+AC41+AC44+AC50+AC126</f>
        <v>66073</v>
      </c>
      <c r="AD40" s="68">
        <f>+AD41+AD44+AD50+AD126</f>
        <v>190901</v>
      </c>
      <c r="AE40" s="68"/>
      <c r="AF40" s="68">
        <f>+AF41+AF44+AF50+AF126</f>
        <v>160019</v>
      </c>
      <c r="AG40" s="68">
        <f>+AG41+AG44+AG50+AG126</f>
        <v>88378</v>
      </c>
      <c r="AH40" s="68">
        <f>+AH41+AH44+AH50+AH126</f>
        <v>248397</v>
      </c>
      <c r="AI40" s="68"/>
      <c r="AJ40" s="68">
        <f>+AJ41+AJ44+AJ50+AJ126</f>
        <v>225299.45359</v>
      </c>
      <c r="AK40" s="68">
        <f>+AK41+AK44+AK50+AK126</f>
        <v>172487</v>
      </c>
      <c r="AL40" s="68">
        <f>+AL41+AL44+AL50+AL126</f>
        <v>397786.45359000005</v>
      </c>
      <c r="AM40" s="68"/>
      <c r="AN40" s="68">
        <f>+AN41+AN44+AN50+AN126</f>
        <v>273959.93792</v>
      </c>
      <c r="AO40" s="68">
        <f>+AO41+AO44+AO50+AO126</f>
        <v>160857</v>
      </c>
      <c r="AP40" s="68">
        <f>+AP41+AP44+AP50+AP126</f>
        <v>434816.93792</v>
      </c>
      <c r="AQ40" s="68"/>
      <c r="AR40" s="68">
        <f>+AR41+AR44+AR50+AR126</f>
        <v>204987.52244</v>
      </c>
      <c r="AS40" s="68">
        <f>+AS41+AS44+AS50+AS126</f>
        <v>143569</v>
      </c>
      <c r="AT40" s="68">
        <f>+AT41+AT44+AT50+AT126</f>
        <v>348556.52244</v>
      </c>
      <c r="AU40" s="68"/>
      <c r="AV40" s="68">
        <f>+AV41+AV44+AV50+AV126</f>
        <v>187469.15153</v>
      </c>
      <c r="AW40" s="68">
        <f>+AW41+AW44+AW50+AW126</f>
        <v>121144</v>
      </c>
      <c r="AX40" s="68">
        <f>+AX41+AX44+AX50+AX126</f>
        <v>308613.15153</v>
      </c>
      <c r="AY40" s="68"/>
      <c r="AZ40" s="68">
        <f>+AZ41+AZ44+AZ50+AZ126</f>
        <v>146757.84399999998</v>
      </c>
      <c r="BA40" s="68">
        <f>+BA41+BA44+BA50+BA126</f>
        <v>106367</v>
      </c>
      <c r="BB40" s="68">
        <f>+BB41+BB44+BB50+BB126</f>
        <v>253124.844</v>
      </c>
      <c r="BC40" s="68"/>
      <c r="BD40" s="68">
        <f>+BD41+BD44+BD50+BD126</f>
        <v>251840.71941000002</v>
      </c>
      <c r="BE40" s="68">
        <f>+BE41+BE44+BE50+BE126</f>
        <v>97549</v>
      </c>
      <c r="BF40" s="68">
        <f>+BF41+BF44+BF50+BF126</f>
        <v>349389.71941</v>
      </c>
      <c r="BG40" s="68"/>
      <c r="BH40" s="68">
        <f>+BH41+BH44+BH50+BH126</f>
        <v>129071.91149999999</v>
      </c>
      <c r="BI40" s="68">
        <f>+BI41+BI44+BI50+BI126</f>
        <v>65482</v>
      </c>
      <c r="BJ40" s="68">
        <f>+BJ41+BJ44+BJ50+BJ126</f>
        <v>194553.9115</v>
      </c>
      <c r="BK40" s="68"/>
      <c r="BL40" s="68">
        <f>+BL41+BL44+BL50+BL126</f>
        <v>24196.4904</v>
      </c>
      <c r="BM40" s="68">
        <f>+BM41+BM44+BM50+BM126</f>
        <v>59673</v>
      </c>
      <c r="BN40" s="68">
        <f>+BN41+BN44+BN50+BN126</f>
        <v>83869.4904</v>
      </c>
      <c r="BO40" s="68"/>
      <c r="BP40" s="68">
        <f>+BP41+BP44+BP50+BP126</f>
        <v>66917.10882</v>
      </c>
      <c r="BQ40" s="68">
        <f>+BQ41+BQ44+BQ50+BQ126</f>
        <v>55520</v>
      </c>
      <c r="BR40" s="68">
        <f>+BR41+BR44+BR50+BR126</f>
        <v>122437.10882</v>
      </c>
      <c r="BS40" s="68"/>
      <c r="BT40" s="68">
        <f>+BT41+BT44+BT50+BT126</f>
        <v>351907.14751</v>
      </c>
      <c r="BU40" s="68">
        <f>+BU41+BU44+BU50+BU126</f>
        <v>40724</v>
      </c>
      <c r="BV40" s="68">
        <f>+BV41+BV44+BV50+BV126</f>
        <v>392631.14751</v>
      </c>
      <c r="BW40" s="68"/>
      <c r="BX40" s="68">
        <f>+BX41+BX44+BX50+BX126</f>
        <v>72423.16314</v>
      </c>
      <c r="BY40" s="68">
        <f>+BY41+BY44+BY50+BY126</f>
        <v>16951</v>
      </c>
      <c r="BZ40" s="68">
        <f>+BZ41+BZ44+BZ50+BZ126</f>
        <v>89374.16314</v>
      </c>
      <c r="CA40" s="68"/>
      <c r="CB40" s="68">
        <f>+CB41+CB44+CB50+CB126</f>
        <v>0</v>
      </c>
      <c r="CC40" s="68">
        <f>+CC41+CC44+CC50+CC126</f>
        <v>13945</v>
      </c>
      <c r="CD40" s="68">
        <f>+CD41+CD44+CD50+CD126</f>
        <v>13945</v>
      </c>
      <c r="CE40" s="68"/>
      <c r="CF40" s="68">
        <f>+CF41+CF44+CF50+CF126</f>
        <v>0</v>
      </c>
      <c r="CG40" s="68">
        <f>+CG41+CG44+CG50+CG126</f>
        <v>13945</v>
      </c>
      <c r="CH40" s="68">
        <f>+CH41+CH44+CH50+CH126</f>
        <v>13945</v>
      </c>
      <c r="CI40" s="68"/>
      <c r="CJ40" s="68">
        <f>+CJ41+CJ44+CJ50+CJ126</f>
        <v>21623.41429</v>
      </c>
      <c r="CK40" s="68">
        <f>+CK41+CK44+CK50+CK126</f>
        <v>13945</v>
      </c>
      <c r="CL40" s="68">
        <f>+CL41+CL44+CL50+CL126</f>
        <v>35568.41429</v>
      </c>
      <c r="CM40" s="68"/>
      <c r="CN40" s="68">
        <f>+CN41+CN44+CN50+CN126</f>
        <v>0</v>
      </c>
      <c r="CO40" s="68">
        <f>+CO41+CO44+CO50+CO126</f>
        <v>11807</v>
      </c>
      <c r="CP40" s="68">
        <f>+CP41+CP44+CP50+CP126</f>
        <v>11807</v>
      </c>
      <c r="CQ40" s="68"/>
      <c r="CR40" s="68">
        <f>+CR41+CR44+CR50+CR126</f>
        <v>0</v>
      </c>
      <c r="CS40" s="68">
        <f>+CS41+CS44+CS50+CS126</f>
        <v>11807</v>
      </c>
      <c r="CT40" s="68">
        <f>+CT41+CT44+CT50+CT126</f>
        <v>11807</v>
      </c>
      <c r="CU40" s="68"/>
      <c r="CV40" s="68">
        <f>+CV41+CV44+CV50+CV126</f>
        <v>0</v>
      </c>
      <c r="CW40" s="68">
        <f>+CW41+CW44+CW50+CW126</f>
        <v>11807</v>
      </c>
      <c r="CX40" s="68">
        <f>+CX41+CX44+CX50+CX126</f>
        <v>11807</v>
      </c>
      <c r="CY40" s="68"/>
      <c r="CZ40" s="68">
        <f>+CZ41+CZ44+CZ50+CZ126</f>
        <v>0</v>
      </c>
      <c r="DA40" s="68">
        <f>+DA41+DA44+DA50+DA126</f>
        <v>11807</v>
      </c>
      <c r="DB40" s="68">
        <f>+DB41+DB44+DB50+DB126</f>
        <v>11807</v>
      </c>
      <c r="DC40" s="68"/>
      <c r="DD40" s="68">
        <f>+DD41+DD44+DD50+DD126</f>
        <v>69606.00165</v>
      </c>
      <c r="DE40" s="68">
        <f>+DE41+DE44+DE50+DE126</f>
        <v>11807</v>
      </c>
      <c r="DF40" s="68">
        <f>+DF41+DF44+DF50+DF126</f>
        <v>81413.00165</v>
      </c>
      <c r="DG40" s="68"/>
      <c r="DH40" s="68">
        <f>+DH41+DH44+DH50+DH126</f>
        <v>0</v>
      </c>
      <c r="DI40" s="68">
        <f>+DI41+DI44+DI50+DI126</f>
        <v>5359</v>
      </c>
      <c r="DJ40" s="68">
        <f>+DJ41+DJ44+DJ50+DJ126</f>
        <v>5359</v>
      </c>
      <c r="DK40" s="68"/>
      <c r="DL40" s="68">
        <f>+DL41+DL44+DL50+DL126</f>
        <v>0</v>
      </c>
      <c r="DM40" s="68">
        <f>+DM41+DM44+DM50+DM126</f>
        <v>5359</v>
      </c>
      <c r="DN40" s="68">
        <f>+DN41+DN44+DN50+DN126</f>
        <v>5359</v>
      </c>
      <c r="DO40" s="68"/>
      <c r="DP40" s="68">
        <f>+DP41+DP44+DP50+DP126</f>
        <v>0</v>
      </c>
      <c r="DQ40" s="68">
        <f>+DQ41+DQ44+DQ50+DQ126</f>
        <v>5359</v>
      </c>
      <c r="DR40" s="68">
        <f>+DR41+DR44+DR50+DR126</f>
        <v>5359</v>
      </c>
      <c r="DS40" s="68"/>
      <c r="DT40" s="68">
        <f>+DT41+DT44+DT50+DT126</f>
        <v>0</v>
      </c>
      <c r="DU40" s="68">
        <f>+DU41+DU44+DU50+DU126</f>
        <v>5359</v>
      </c>
      <c r="DV40" s="68">
        <f>+DV41+DV44+DV50+DV126</f>
        <v>5359</v>
      </c>
      <c r="DW40" s="68"/>
      <c r="DX40" s="68">
        <f>+DX41+DX44+DX50+DX126</f>
        <v>0</v>
      </c>
      <c r="DY40" s="68">
        <f>+DY41+DY44+DY50+DY126</f>
        <v>5359</v>
      </c>
      <c r="DZ40" s="68">
        <f>+DZ41+DZ44+DZ50+DZ126</f>
        <v>5359</v>
      </c>
      <c r="EA40" s="68"/>
      <c r="EB40" s="68">
        <f>+EB41+EB44+EB50+EB126</f>
        <v>0</v>
      </c>
      <c r="EC40" s="68">
        <f>+EC41+EC44+EC50+EC126</f>
        <v>5359</v>
      </c>
      <c r="ED40" s="68">
        <f>+ED41+ED44+ED50+ED126</f>
        <v>5359</v>
      </c>
      <c r="EE40" s="68"/>
      <c r="EF40" s="68">
        <f>+EF41+EF44+EF50+EF126</f>
        <v>0</v>
      </c>
      <c r="EG40" s="68">
        <f>+EG41+EG44+EG50+EG126</f>
        <v>5359</v>
      </c>
      <c r="EH40" s="68">
        <f>+EH41+EH44+EH50+EH126</f>
        <v>5359</v>
      </c>
      <c r="EI40" s="68"/>
      <c r="EJ40" s="68">
        <f>+EJ41+EJ44+EJ50+EJ126</f>
        <v>0</v>
      </c>
      <c r="EK40" s="68">
        <f>+EK41+EK44+EK50+EK126</f>
        <v>5359</v>
      </c>
      <c r="EL40" s="68">
        <f>+EL41+EL44+EL50+EL126</f>
        <v>5359</v>
      </c>
      <c r="EM40" s="68"/>
      <c r="EN40" s="68">
        <f>+EN41+EN44+EN50+EN126</f>
        <v>0</v>
      </c>
      <c r="EO40" s="68">
        <f>+EO41+EO44+EO50+EO126</f>
        <v>5359</v>
      </c>
      <c r="EP40" s="68">
        <f>+EP41+EP44+EP50+EP126</f>
        <v>5359</v>
      </c>
      <c r="EQ40" s="68"/>
      <c r="ER40" s="68">
        <f>+ER41+ER44+ER50+ER126</f>
        <v>0</v>
      </c>
      <c r="ES40" s="68">
        <f>+ES41+ES44+ES50+ES126</f>
        <v>5359</v>
      </c>
      <c r="ET40" s="68">
        <f>+ET41+ET44+ET50+ET126</f>
        <v>5359</v>
      </c>
      <c r="EU40" s="68"/>
      <c r="EV40" s="68">
        <f>+EV41+EV44+EV50+EV126</f>
        <v>54193.1649</v>
      </c>
      <c r="EW40" s="68">
        <f>+EW41+EW44+EW50+EW126</f>
        <v>2679</v>
      </c>
      <c r="EX40" s="68">
        <f>+EX41+EX44+EX50+EX126</f>
        <v>56872.1649</v>
      </c>
      <c r="EY40" s="68"/>
      <c r="EZ40" s="68">
        <f>+EZ41+EZ44+EZ50+EZ126</f>
        <v>2240272.0311</v>
      </c>
      <c r="FA40" s="68">
        <f>+FA41+FA44+FA50+FA126</f>
        <v>1285840</v>
      </c>
      <c r="FB40" s="68">
        <f>+FB41+FB44+FB50+FB126</f>
        <v>3526112.0310999993</v>
      </c>
      <c r="FC40" s="191"/>
      <c r="FD40" s="105"/>
      <c r="FE40" s="105"/>
      <c r="FF40" s="105"/>
      <c r="FG40" s="105"/>
      <c r="FH40" s="105"/>
      <c r="FI40" s="105"/>
      <c r="FJ40" s="105"/>
      <c r="FK40" s="105"/>
      <c r="FL40" s="106"/>
      <c r="FM40" s="106"/>
      <c r="FN40" s="106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</row>
    <row r="41" spans="1:189" ht="15.75">
      <c r="A41" s="129" t="s">
        <v>34</v>
      </c>
      <c r="B41" s="130"/>
      <c r="C41" s="130"/>
      <c r="D41" s="94"/>
      <c r="E41" s="95"/>
      <c r="F41" s="131"/>
      <c r="G41" s="131"/>
      <c r="H41" s="129"/>
      <c r="I41" s="129"/>
      <c r="J41" s="77">
        <f>SUM(J42:J42)</f>
        <v>0</v>
      </c>
      <c r="K41" s="77"/>
      <c r="L41" s="77">
        <f>SUM(L42:L42)</f>
        <v>11963</v>
      </c>
      <c r="M41" s="77">
        <f>SUM(M42:M42)</f>
        <v>51</v>
      </c>
      <c r="N41" s="77">
        <f>SUM(N42:N42)</f>
        <v>12014</v>
      </c>
      <c r="O41" s="77"/>
      <c r="P41" s="77">
        <f>SUM(P42:P42)</f>
        <v>0</v>
      </c>
      <c r="Q41" s="77">
        <f>SUM(Q42:Q42)</f>
        <v>0</v>
      </c>
      <c r="R41" s="77">
        <f>SUM(R42:R42)</f>
        <v>0</v>
      </c>
      <c r="S41" s="77"/>
      <c r="T41" s="77">
        <f>SUM(T42:T42)</f>
        <v>0</v>
      </c>
      <c r="U41" s="77">
        <f>SUM(U42:U42)</f>
        <v>0</v>
      </c>
      <c r="V41" s="77">
        <f>SUM(V42:V42)</f>
        <v>0</v>
      </c>
      <c r="W41" s="77"/>
      <c r="X41" s="77">
        <f>SUM(X42:X42)</f>
        <v>0</v>
      </c>
      <c r="Y41" s="77">
        <f>SUM(Y42:Y42)</f>
        <v>0</v>
      </c>
      <c r="Z41" s="77">
        <f>SUM(Z42:Z42)</f>
        <v>0</v>
      </c>
      <c r="AA41" s="77"/>
      <c r="AB41" s="77">
        <f>SUM(AB42:AB42)</f>
        <v>11963</v>
      </c>
      <c r="AC41" s="77">
        <f>SUM(AC42:AC42)</f>
        <v>51</v>
      </c>
      <c r="AD41" s="77">
        <f>SUM(AD42:AD42)</f>
        <v>12014</v>
      </c>
      <c r="AE41" s="77"/>
      <c r="AF41" s="77">
        <f>SUM(AF42:AF42)</f>
        <v>0</v>
      </c>
      <c r="AG41" s="77">
        <f>SUM(AG42:AG42)</f>
        <v>0</v>
      </c>
      <c r="AH41" s="77">
        <f>SUM(AH42:AH42)</f>
        <v>0</v>
      </c>
      <c r="AI41" s="77"/>
      <c r="AJ41" s="77">
        <f>SUM(AJ42:AJ42)</f>
        <v>0</v>
      </c>
      <c r="AK41" s="77">
        <f>SUM(AK42:AK42)</f>
        <v>0</v>
      </c>
      <c r="AL41" s="77">
        <f>SUM(AL42:AL42)</f>
        <v>0</v>
      </c>
      <c r="AM41" s="77"/>
      <c r="AN41" s="77">
        <f>SUM(AN42:AN42)</f>
        <v>0</v>
      </c>
      <c r="AO41" s="77">
        <f>SUM(AO42:AO42)</f>
        <v>0</v>
      </c>
      <c r="AP41" s="77">
        <f>SUM(AP42:AP42)</f>
        <v>0</v>
      </c>
      <c r="AQ41" s="77"/>
      <c r="AR41" s="77">
        <f>SUM(AR42:AR42)</f>
        <v>0</v>
      </c>
      <c r="AS41" s="77">
        <f>SUM(AS42:AS42)</f>
        <v>0</v>
      </c>
      <c r="AT41" s="77">
        <f>SUM(AT42:AT42)</f>
        <v>0</v>
      </c>
      <c r="AU41" s="77"/>
      <c r="AV41" s="77">
        <f>SUM(AV42:AV42)</f>
        <v>0</v>
      </c>
      <c r="AW41" s="77">
        <f>SUM(AW42:AW42)</f>
        <v>0</v>
      </c>
      <c r="AX41" s="77">
        <f>SUM(AX42:AX42)</f>
        <v>0</v>
      </c>
      <c r="AY41" s="77"/>
      <c r="AZ41" s="77">
        <f>SUM(AZ42:AZ42)</f>
        <v>0</v>
      </c>
      <c r="BA41" s="77">
        <f>SUM(BA42:BA42)</f>
        <v>0</v>
      </c>
      <c r="BB41" s="77">
        <f>SUM(BB42:BB42)</f>
        <v>0</v>
      </c>
      <c r="BC41" s="77"/>
      <c r="BD41" s="77">
        <f>SUM(BD42:BD42)</f>
        <v>0</v>
      </c>
      <c r="BE41" s="77">
        <f>SUM(BE42:BE42)</f>
        <v>0</v>
      </c>
      <c r="BF41" s="77">
        <f>SUM(BF42:BF42)</f>
        <v>0</v>
      </c>
      <c r="BG41" s="77"/>
      <c r="BH41" s="77">
        <f>SUM(BH42:BH42)</f>
        <v>0</v>
      </c>
      <c r="BI41" s="77">
        <f>SUM(BI42:BI42)</f>
        <v>0</v>
      </c>
      <c r="BJ41" s="77">
        <f>SUM(BJ42:BJ42)</f>
        <v>0</v>
      </c>
      <c r="BK41" s="77"/>
      <c r="BL41" s="77">
        <f>SUM(BL42:BL42)</f>
        <v>0</v>
      </c>
      <c r="BM41" s="77">
        <f>SUM(BM42:BM42)</f>
        <v>0</v>
      </c>
      <c r="BN41" s="77">
        <f>SUM(BN42:BN42)</f>
        <v>0</v>
      </c>
      <c r="BO41" s="77"/>
      <c r="BP41" s="77">
        <f>SUM(BP42:BP42)</f>
        <v>0</v>
      </c>
      <c r="BQ41" s="77">
        <f>SUM(BQ42:BQ42)</f>
        <v>0</v>
      </c>
      <c r="BR41" s="77">
        <f>SUM(BR42:BR42)</f>
        <v>0</v>
      </c>
      <c r="BS41" s="77"/>
      <c r="BT41" s="77">
        <f>SUM(BT42:BT42)</f>
        <v>0</v>
      </c>
      <c r="BU41" s="77">
        <f>SUM(BU42:BU42)</f>
        <v>0</v>
      </c>
      <c r="BV41" s="77">
        <f>SUM(BV42:BV42)</f>
        <v>0</v>
      </c>
      <c r="BW41" s="77"/>
      <c r="BX41" s="77">
        <f>SUM(BX42:BX42)</f>
        <v>0</v>
      </c>
      <c r="BY41" s="77">
        <f>SUM(BY42:BY42)</f>
        <v>0</v>
      </c>
      <c r="BZ41" s="77">
        <f>SUM(BZ42:BZ42)</f>
        <v>0</v>
      </c>
      <c r="CA41" s="77"/>
      <c r="CB41" s="77">
        <f>SUM(CB42:CB42)</f>
        <v>0</v>
      </c>
      <c r="CC41" s="77">
        <f>SUM(CC42:CC42)</f>
        <v>0</v>
      </c>
      <c r="CD41" s="77">
        <f>SUM(CD42:CD42)</f>
        <v>0</v>
      </c>
      <c r="CE41" s="77"/>
      <c r="CF41" s="77">
        <f>SUM(CF42:CF42)</f>
        <v>0</v>
      </c>
      <c r="CG41" s="77">
        <f>SUM(CG42:CG42)</f>
        <v>0</v>
      </c>
      <c r="CH41" s="77">
        <f>SUM(CH42:CH42)</f>
        <v>0</v>
      </c>
      <c r="CI41" s="77"/>
      <c r="CJ41" s="77">
        <f>SUM(CJ42:CJ42)</f>
        <v>0</v>
      </c>
      <c r="CK41" s="77">
        <f>SUM(CK42:CK42)</f>
        <v>0</v>
      </c>
      <c r="CL41" s="77">
        <f>SUM(CL42:CL42)</f>
        <v>0</v>
      </c>
      <c r="CM41" s="77"/>
      <c r="CN41" s="77">
        <f>SUM(CN42:CN42)</f>
        <v>0</v>
      </c>
      <c r="CO41" s="77">
        <f>SUM(CO42:CO42)</f>
        <v>0</v>
      </c>
      <c r="CP41" s="77">
        <f>SUM(CP42:CP42)</f>
        <v>0</v>
      </c>
      <c r="CQ41" s="77"/>
      <c r="CR41" s="77">
        <f>SUM(CR42:CR42)</f>
        <v>0</v>
      </c>
      <c r="CS41" s="77">
        <f>SUM(CS42:CS42)</f>
        <v>0</v>
      </c>
      <c r="CT41" s="77">
        <f>SUM(CT42:CT42)</f>
        <v>0</v>
      </c>
      <c r="CU41" s="77"/>
      <c r="CV41" s="77">
        <f>SUM(CV42:CV42)</f>
        <v>0</v>
      </c>
      <c r="CW41" s="77">
        <f>SUM(CW42:CW42)</f>
        <v>0</v>
      </c>
      <c r="CX41" s="77">
        <f>SUM(CX42:CX42)</f>
        <v>0</v>
      </c>
      <c r="CY41" s="77"/>
      <c r="CZ41" s="77">
        <f>SUM(CZ42:CZ42)</f>
        <v>0</v>
      </c>
      <c r="DA41" s="77">
        <f>SUM(DA42:DA42)</f>
        <v>0</v>
      </c>
      <c r="DB41" s="77">
        <f>SUM(DB42:DB42)</f>
        <v>0</v>
      </c>
      <c r="DC41" s="77"/>
      <c r="DD41" s="77">
        <f>SUM(DD42:DD42)</f>
        <v>0</v>
      </c>
      <c r="DE41" s="77">
        <f>SUM(DE42:DE42)</f>
        <v>0</v>
      </c>
      <c r="DF41" s="77">
        <f>SUM(DF42:DF42)</f>
        <v>0</v>
      </c>
      <c r="DG41" s="77"/>
      <c r="DH41" s="77">
        <f>SUM(DH42:DH42)</f>
        <v>0</v>
      </c>
      <c r="DI41" s="77">
        <f>SUM(DI42:DI42)</f>
        <v>0</v>
      </c>
      <c r="DJ41" s="77">
        <f>SUM(DJ42:DJ42)</f>
        <v>0</v>
      </c>
      <c r="DK41" s="77"/>
      <c r="DL41" s="77">
        <f>SUM(DL42:DL42)</f>
        <v>0</v>
      </c>
      <c r="DM41" s="77">
        <f>SUM(DM42:DM42)</f>
        <v>0</v>
      </c>
      <c r="DN41" s="77">
        <f>SUM(DN42:DN42)</f>
        <v>0</v>
      </c>
      <c r="DO41" s="77"/>
      <c r="DP41" s="77">
        <f>SUM(DP42:DP42)</f>
        <v>0</v>
      </c>
      <c r="DQ41" s="77">
        <f>SUM(DQ42:DQ42)</f>
        <v>0</v>
      </c>
      <c r="DR41" s="77">
        <f>SUM(DR42:DR42)</f>
        <v>0</v>
      </c>
      <c r="DS41" s="77"/>
      <c r="DT41" s="77">
        <f>SUM(DT42:DT42)</f>
        <v>0</v>
      </c>
      <c r="DU41" s="77">
        <f>SUM(DU42:DU42)</f>
        <v>0</v>
      </c>
      <c r="DV41" s="77">
        <f>SUM(DV42:DV42)</f>
        <v>0</v>
      </c>
      <c r="DW41" s="77"/>
      <c r="DX41" s="77">
        <f>SUM(DX42:DX42)</f>
        <v>0</v>
      </c>
      <c r="DY41" s="77">
        <f>SUM(DY42:DY42)</f>
        <v>0</v>
      </c>
      <c r="DZ41" s="77">
        <f>SUM(DZ42:DZ42)</f>
        <v>0</v>
      </c>
      <c r="EA41" s="77"/>
      <c r="EB41" s="77">
        <f>SUM(EB42:EB42)</f>
        <v>0</v>
      </c>
      <c r="EC41" s="77">
        <f>SUM(EC42:EC42)</f>
        <v>0</v>
      </c>
      <c r="ED41" s="77">
        <f>SUM(ED42:ED42)</f>
        <v>0</v>
      </c>
      <c r="EE41" s="77"/>
      <c r="EF41" s="77">
        <f>SUM(EF42:EF42)</f>
        <v>0</v>
      </c>
      <c r="EG41" s="77">
        <f>SUM(EG42:EG42)</f>
        <v>0</v>
      </c>
      <c r="EH41" s="77">
        <f>SUM(EH42:EH42)</f>
        <v>0</v>
      </c>
      <c r="EI41" s="77"/>
      <c r="EJ41" s="77">
        <f>SUM(EJ42:EJ42)</f>
        <v>0</v>
      </c>
      <c r="EK41" s="77">
        <f>SUM(EK42:EK42)</f>
        <v>0</v>
      </c>
      <c r="EL41" s="77">
        <f>SUM(EL42:EL42)</f>
        <v>0</v>
      </c>
      <c r="EM41" s="77"/>
      <c r="EN41" s="77">
        <f>SUM(EN42:EN42)</f>
        <v>0</v>
      </c>
      <c r="EO41" s="77">
        <f>SUM(EO42:EO42)</f>
        <v>0</v>
      </c>
      <c r="EP41" s="77">
        <f>SUM(EP42:EP42)</f>
        <v>0</v>
      </c>
      <c r="EQ41" s="77"/>
      <c r="ER41" s="77">
        <f>SUM(ER42:ER42)</f>
        <v>0</v>
      </c>
      <c r="ES41" s="77">
        <f>SUM(ES42:ES42)</f>
        <v>0</v>
      </c>
      <c r="ET41" s="77">
        <f>SUM(ET42:ET42)</f>
        <v>0</v>
      </c>
      <c r="EU41" s="77"/>
      <c r="EV41" s="77">
        <f>SUM(EV42:EV42)</f>
        <v>0</v>
      </c>
      <c r="EW41" s="77">
        <f>SUM(EW42:EW42)</f>
        <v>0</v>
      </c>
      <c r="EX41" s="77">
        <f>SUM(EX42:EX42)</f>
        <v>0</v>
      </c>
      <c r="EY41" s="77"/>
      <c r="EZ41" s="77">
        <f>SUM(EZ42:EZ42)</f>
        <v>0</v>
      </c>
      <c r="FA41" s="77">
        <f>SUM(FA42:FA42)</f>
        <v>0</v>
      </c>
      <c r="FB41" s="77">
        <f>SUM(FB42:FB42)</f>
        <v>0</v>
      </c>
      <c r="FC41" s="191"/>
      <c r="FD41" s="82"/>
      <c r="FE41" s="82"/>
      <c r="FF41" s="82"/>
      <c r="FG41" s="82"/>
      <c r="FH41" s="82"/>
      <c r="FI41" s="82"/>
      <c r="FJ41" s="82"/>
      <c r="FK41" s="82"/>
      <c r="FL41" s="96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</row>
    <row r="42" spans="1:189" ht="15.75">
      <c r="A42" s="116" t="s">
        <v>33</v>
      </c>
      <c r="B42" s="112">
        <v>239000</v>
      </c>
      <c r="C42" s="112"/>
      <c r="D42" s="107" t="s">
        <v>20</v>
      </c>
      <c r="E42" s="108" t="s">
        <v>73</v>
      </c>
      <c r="F42" s="109">
        <v>0</v>
      </c>
      <c r="G42" s="110" t="s">
        <v>30</v>
      </c>
      <c r="H42" s="132"/>
      <c r="I42" s="116" t="s">
        <v>33</v>
      </c>
      <c r="J42" s="198">
        <v>0</v>
      </c>
      <c r="K42" s="79"/>
      <c r="L42" s="79">
        <v>11963</v>
      </c>
      <c r="M42" s="192">
        <v>51</v>
      </c>
      <c r="N42" s="79">
        <f>+L42+M42</f>
        <v>12014</v>
      </c>
      <c r="O42" s="79"/>
      <c r="P42" s="80">
        <v>0</v>
      </c>
      <c r="Q42" s="80">
        <v>0</v>
      </c>
      <c r="R42" s="80">
        <f>+P42+Q42</f>
        <v>0</v>
      </c>
      <c r="S42" s="80"/>
      <c r="T42" s="80">
        <v>0</v>
      </c>
      <c r="U42" s="80">
        <v>0</v>
      </c>
      <c r="V42" s="80">
        <f>+T42+U42</f>
        <v>0</v>
      </c>
      <c r="W42" s="80"/>
      <c r="X42" s="80">
        <v>0</v>
      </c>
      <c r="Y42" s="80">
        <v>0</v>
      </c>
      <c r="Z42" s="80">
        <f>+X42+Y42</f>
        <v>0</v>
      </c>
      <c r="AA42" s="80"/>
      <c r="AB42" s="80">
        <f>+L42+P42+T42+X42</f>
        <v>11963</v>
      </c>
      <c r="AC42" s="80">
        <f>+M42+Q42+U42+Y42</f>
        <v>51</v>
      </c>
      <c r="AD42" s="80">
        <f>+AB42+AC42</f>
        <v>12014</v>
      </c>
      <c r="AE42" s="79"/>
      <c r="AF42" s="198">
        <v>0</v>
      </c>
      <c r="AG42" s="198">
        <v>0</v>
      </c>
      <c r="AH42" s="88">
        <f>+AF42+AG42</f>
        <v>0</v>
      </c>
      <c r="AI42" s="79"/>
      <c r="AJ42" s="113">
        <v>0</v>
      </c>
      <c r="AK42" s="113">
        <v>0</v>
      </c>
      <c r="AL42" s="79">
        <f>+AJ42+AK42</f>
        <v>0</v>
      </c>
      <c r="AM42" s="79"/>
      <c r="AN42" s="113">
        <v>0</v>
      </c>
      <c r="AO42" s="113">
        <v>0</v>
      </c>
      <c r="AP42" s="79">
        <f>+AN42+AO42</f>
        <v>0</v>
      </c>
      <c r="AQ42" s="79"/>
      <c r="AR42" s="113">
        <v>0</v>
      </c>
      <c r="AS42" s="113">
        <v>0</v>
      </c>
      <c r="AT42" s="79">
        <f>+AR42+AS42</f>
        <v>0</v>
      </c>
      <c r="AU42" s="79"/>
      <c r="AV42" s="113">
        <v>0</v>
      </c>
      <c r="AW42" s="113">
        <v>0</v>
      </c>
      <c r="AX42" s="79">
        <f>+AV42+AW42</f>
        <v>0</v>
      </c>
      <c r="AY42" s="79"/>
      <c r="AZ42" s="113">
        <v>0</v>
      </c>
      <c r="BA42" s="113">
        <v>0</v>
      </c>
      <c r="BB42" s="79">
        <f>+AZ42+BA42</f>
        <v>0</v>
      </c>
      <c r="BC42" s="79"/>
      <c r="BD42" s="113">
        <v>0</v>
      </c>
      <c r="BE42" s="113">
        <v>0</v>
      </c>
      <c r="BF42" s="79">
        <f>+BD42+BE42</f>
        <v>0</v>
      </c>
      <c r="BG42" s="79"/>
      <c r="BH42" s="113">
        <v>0</v>
      </c>
      <c r="BI42" s="113">
        <v>0</v>
      </c>
      <c r="BJ42" s="79">
        <f>+BH42+BI42</f>
        <v>0</v>
      </c>
      <c r="BK42" s="79"/>
      <c r="BL42" s="113">
        <v>0</v>
      </c>
      <c r="BM42" s="113">
        <v>0</v>
      </c>
      <c r="BN42" s="79">
        <f>+BL42+BM42</f>
        <v>0</v>
      </c>
      <c r="BO42" s="79"/>
      <c r="BP42" s="113">
        <v>0</v>
      </c>
      <c r="BQ42" s="113">
        <v>0</v>
      </c>
      <c r="BR42" s="79">
        <f>+BP42+BQ42</f>
        <v>0</v>
      </c>
      <c r="BS42" s="79"/>
      <c r="BT42" s="113">
        <v>0</v>
      </c>
      <c r="BU42" s="113">
        <v>0</v>
      </c>
      <c r="BV42" s="79">
        <f>+BT42+BU42</f>
        <v>0</v>
      </c>
      <c r="BW42" s="79"/>
      <c r="BX42" s="113">
        <v>0</v>
      </c>
      <c r="BY42" s="89">
        <v>0</v>
      </c>
      <c r="BZ42" s="79">
        <f>+BX42+BY42</f>
        <v>0</v>
      </c>
      <c r="CA42" s="79"/>
      <c r="CB42" s="113">
        <v>0</v>
      </c>
      <c r="CC42" s="89">
        <v>0</v>
      </c>
      <c r="CD42" s="79">
        <f>+CB42+CC42</f>
        <v>0</v>
      </c>
      <c r="CE42" s="79"/>
      <c r="CF42" s="113">
        <v>0</v>
      </c>
      <c r="CG42" s="89">
        <v>0</v>
      </c>
      <c r="CH42" s="79">
        <f>+CF42+CG42</f>
        <v>0</v>
      </c>
      <c r="CI42" s="79"/>
      <c r="CJ42" s="113">
        <v>0</v>
      </c>
      <c r="CK42" s="89">
        <v>0</v>
      </c>
      <c r="CL42" s="79">
        <f>+CJ42+CK42</f>
        <v>0</v>
      </c>
      <c r="CM42" s="79"/>
      <c r="CN42" s="113">
        <v>0</v>
      </c>
      <c r="CO42" s="89">
        <v>0</v>
      </c>
      <c r="CP42" s="79">
        <f>+CN42+CO42</f>
        <v>0</v>
      </c>
      <c r="CQ42" s="79"/>
      <c r="CR42" s="113">
        <v>0</v>
      </c>
      <c r="CS42" s="89">
        <v>0</v>
      </c>
      <c r="CT42" s="79">
        <f>+CR42+CS42</f>
        <v>0</v>
      </c>
      <c r="CU42" s="79"/>
      <c r="CV42" s="113">
        <v>0</v>
      </c>
      <c r="CW42" s="89">
        <v>0</v>
      </c>
      <c r="CX42" s="79">
        <f>+CV42+CW42</f>
        <v>0</v>
      </c>
      <c r="CY42" s="79"/>
      <c r="CZ42" s="113">
        <v>0</v>
      </c>
      <c r="DA42" s="89">
        <v>0</v>
      </c>
      <c r="DB42" s="79">
        <f>+CZ42+DA42</f>
        <v>0</v>
      </c>
      <c r="DC42" s="79"/>
      <c r="DD42" s="113">
        <v>0</v>
      </c>
      <c r="DE42" s="89">
        <v>0</v>
      </c>
      <c r="DF42" s="79">
        <f>+DD42+DE42</f>
        <v>0</v>
      </c>
      <c r="DG42" s="79"/>
      <c r="DH42" s="113">
        <v>0</v>
      </c>
      <c r="DI42" s="89">
        <v>0</v>
      </c>
      <c r="DJ42" s="79">
        <f>+DH42+DI42</f>
        <v>0</v>
      </c>
      <c r="DK42" s="79"/>
      <c r="DL42" s="113">
        <v>0</v>
      </c>
      <c r="DM42" s="89">
        <v>0</v>
      </c>
      <c r="DN42" s="79">
        <f>+DL42+DM42</f>
        <v>0</v>
      </c>
      <c r="DO42" s="79"/>
      <c r="DP42" s="113">
        <v>0</v>
      </c>
      <c r="DQ42" s="89">
        <v>0</v>
      </c>
      <c r="DR42" s="79">
        <f>+DP42+DQ42</f>
        <v>0</v>
      </c>
      <c r="DS42" s="79"/>
      <c r="DT42" s="113">
        <v>0</v>
      </c>
      <c r="DU42" s="89">
        <v>0</v>
      </c>
      <c r="DV42" s="79">
        <f>+DT42+DU42</f>
        <v>0</v>
      </c>
      <c r="DW42" s="79"/>
      <c r="DX42" s="113">
        <v>0</v>
      </c>
      <c r="DY42" s="89">
        <v>0</v>
      </c>
      <c r="DZ42" s="79">
        <f>+DX42+DY42</f>
        <v>0</v>
      </c>
      <c r="EA42" s="79"/>
      <c r="EB42" s="113">
        <v>0</v>
      </c>
      <c r="EC42" s="89">
        <v>0</v>
      </c>
      <c r="ED42" s="79">
        <f>+EB42+EC42</f>
        <v>0</v>
      </c>
      <c r="EE42" s="79"/>
      <c r="EF42" s="113">
        <v>0</v>
      </c>
      <c r="EG42" s="89">
        <v>0</v>
      </c>
      <c r="EH42" s="79">
        <f>+EF42+EG42</f>
        <v>0</v>
      </c>
      <c r="EI42" s="79"/>
      <c r="EJ42" s="113">
        <v>0</v>
      </c>
      <c r="EK42" s="89">
        <v>0</v>
      </c>
      <c r="EL42" s="79">
        <f>+EJ42+EK42</f>
        <v>0</v>
      </c>
      <c r="EM42" s="79"/>
      <c r="EN42" s="113">
        <v>0</v>
      </c>
      <c r="EO42" s="89">
        <v>0</v>
      </c>
      <c r="EP42" s="79">
        <f>+EN42+EO42</f>
        <v>0</v>
      </c>
      <c r="EQ42" s="79"/>
      <c r="ER42" s="113">
        <v>0</v>
      </c>
      <c r="ES42" s="89">
        <v>0</v>
      </c>
      <c r="ET42" s="79">
        <f>+ER42+ES42</f>
        <v>0</v>
      </c>
      <c r="EU42" s="79"/>
      <c r="EV42" s="113">
        <v>0</v>
      </c>
      <c r="EW42" s="89">
        <v>0</v>
      </c>
      <c r="EX42" s="79">
        <f>+EV42+EW42</f>
        <v>0</v>
      </c>
      <c r="EY42" s="79"/>
      <c r="EZ42" s="79">
        <f>+AF42+AJ42+AN42+AR42+AV42+AZ42+BD42+BH42+BL42+BP42+BT42+BX42+CB42+CF42+CJ42+CN42+CR42+CV42+CZ42+DD42+DH42+DL42+DP42+DT42+DX42+EB42+EF42+EJ42+EN42+ER42+EV42</f>
        <v>0</v>
      </c>
      <c r="FA42" s="79">
        <f>+AG42+AK42+AO42+AS42+AW42+BA42+BE42+BI42+BM42+BQ42+BU42+BY42+CC42+CG42+CK42+CO42+CS42+CW42+DA42+DE42+DI42+DM42+DQ42+DU42+DY42+EC42+EG42+EK42+EO42+ES42+EW42</f>
        <v>0</v>
      </c>
      <c r="FB42" s="79">
        <f>+EZ42+FA42</f>
        <v>0</v>
      </c>
      <c r="FC42" s="191"/>
      <c r="FD42" s="90"/>
      <c r="FE42" s="90"/>
      <c r="FF42" s="90"/>
      <c r="FG42" s="90"/>
      <c r="FH42" s="90"/>
      <c r="FI42" s="90"/>
      <c r="FJ42" s="90"/>
      <c r="FK42" s="90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</row>
    <row r="43" spans="1:189" ht="15.75">
      <c r="A43" s="133"/>
      <c r="B43" s="134"/>
      <c r="C43" s="134"/>
      <c r="D43" s="92"/>
      <c r="E43" s="93"/>
      <c r="F43" s="135"/>
      <c r="G43" s="135"/>
      <c r="H43" s="133"/>
      <c r="I43" s="133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191"/>
      <c r="FD43" s="82"/>
      <c r="FE43" s="82"/>
      <c r="FF43" s="82"/>
      <c r="FG43" s="82"/>
      <c r="FH43" s="82"/>
      <c r="FI43" s="82"/>
      <c r="FJ43" s="82"/>
      <c r="FK43" s="82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</row>
    <row r="44" spans="1:189" ht="15.75">
      <c r="A44" s="129" t="s">
        <v>32</v>
      </c>
      <c r="B44" s="130"/>
      <c r="C44" s="130"/>
      <c r="D44" s="94"/>
      <c r="E44" s="95"/>
      <c r="F44" s="131"/>
      <c r="G44" s="131"/>
      <c r="H44" s="129"/>
      <c r="I44" s="129"/>
      <c r="J44" s="77">
        <f>SUM(J45:J48)</f>
        <v>276995.46985</v>
      </c>
      <c r="K44" s="77"/>
      <c r="L44" s="77">
        <f>SUM(L45:L48)</f>
        <v>0</v>
      </c>
      <c r="M44" s="77">
        <f>SUM(M45:M48)</f>
        <v>2679</v>
      </c>
      <c r="N44" s="77">
        <f>SUM(N45:N48)</f>
        <v>2679</v>
      </c>
      <c r="O44" s="77"/>
      <c r="P44" s="77">
        <f>SUM(P45:P48)</f>
        <v>15246</v>
      </c>
      <c r="Q44" s="77">
        <f>SUM(Q45:Q48)</f>
        <v>4200</v>
      </c>
      <c r="R44" s="77">
        <f>SUM(R45:R48)</f>
        <v>19446</v>
      </c>
      <c r="S44" s="77"/>
      <c r="T44" s="77">
        <f>SUM(T45:T48)</f>
        <v>0</v>
      </c>
      <c r="U44" s="77">
        <f>SUM(U45:U48)</f>
        <v>0</v>
      </c>
      <c r="V44" s="77">
        <f>SUM(V45:V48)</f>
        <v>0</v>
      </c>
      <c r="W44" s="77"/>
      <c r="X44" s="77">
        <f>SUM(X45:X48)</f>
        <v>0</v>
      </c>
      <c r="Y44" s="77">
        <f>SUM(Y45:Y48)</f>
        <v>0</v>
      </c>
      <c r="Z44" s="77">
        <f>SUM(Z45:Z48)</f>
        <v>0</v>
      </c>
      <c r="AA44" s="77"/>
      <c r="AB44" s="77">
        <f>SUM(AB45:AB48)</f>
        <v>15246</v>
      </c>
      <c r="AC44" s="77">
        <f>SUM(AC45:AC48)</f>
        <v>6879</v>
      </c>
      <c r="AD44" s="77">
        <f>SUM(AD45:AD48)</f>
        <v>22125</v>
      </c>
      <c r="AE44" s="77"/>
      <c r="AF44" s="77">
        <f>SUM(AF45:AF48)</f>
        <v>32791</v>
      </c>
      <c r="AG44" s="77">
        <f>SUM(AG45:AG48)</f>
        <v>7525</v>
      </c>
      <c r="AH44" s="77">
        <f>SUM(AH45:AH48)</f>
        <v>40316</v>
      </c>
      <c r="AI44" s="77"/>
      <c r="AJ44" s="77">
        <f>SUM(AJ45:AJ48)</f>
        <v>48037</v>
      </c>
      <c r="AK44" s="77">
        <f>SUM(AK45:AK48)</f>
        <v>15472</v>
      </c>
      <c r="AL44" s="77">
        <f>SUM(AL45:AL48)</f>
        <v>63509</v>
      </c>
      <c r="AM44" s="77"/>
      <c r="AN44" s="77">
        <f>SUM(AN45:AN48)</f>
        <v>100097</v>
      </c>
      <c r="AO44" s="77">
        <f>SUM(AO45:AO48)</f>
        <v>14206</v>
      </c>
      <c r="AP44" s="77">
        <f>SUM(AP45:AP48)</f>
        <v>114303</v>
      </c>
      <c r="AQ44" s="77"/>
      <c r="AR44" s="77">
        <f>SUM(AR45:AR48)</f>
        <v>48037</v>
      </c>
      <c r="AS44" s="77">
        <f>SUM(AS45:AS48)</f>
        <v>5617</v>
      </c>
      <c r="AT44" s="77">
        <f>SUM(AT45:AT48)</f>
        <v>53654</v>
      </c>
      <c r="AU44" s="77"/>
      <c r="AV44" s="77">
        <f>SUM(AV45:AV48)</f>
        <v>48037</v>
      </c>
      <c r="AW44" s="77">
        <f>SUM(AW45:AW48)</f>
        <v>2517</v>
      </c>
      <c r="AX44" s="77">
        <f>SUM(AX45:AX48)</f>
        <v>50554</v>
      </c>
      <c r="AY44" s="77"/>
      <c r="AZ44" s="77">
        <f>SUM(AZ45:AZ48)</f>
        <v>0</v>
      </c>
      <c r="BA44" s="77">
        <f>SUM(BA45:BA48)</f>
        <v>0</v>
      </c>
      <c r="BB44" s="77">
        <f>SUM(BB45:BB48)</f>
        <v>0</v>
      </c>
      <c r="BC44" s="77"/>
      <c r="BD44" s="77">
        <f>SUM(BD45:BD48)</f>
        <v>0</v>
      </c>
      <c r="BE44" s="77">
        <f>SUM(BE45:BE48)</f>
        <v>0</v>
      </c>
      <c r="BF44" s="77">
        <f>SUM(BF45:BF48)</f>
        <v>0</v>
      </c>
      <c r="BG44" s="77"/>
      <c r="BH44" s="77">
        <f>SUM(BH45:BH48)</f>
        <v>0</v>
      </c>
      <c r="BI44" s="77">
        <f>SUM(BI45:BI48)</f>
        <v>0</v>
      </c>
      <c r="BJ44" s="77">
        <f>SUM(BJ45:BJ48)</f>
        <v>0</v>
      </c>
      <c r="BK44" s="77"/>
      <c r="BL44" s="77">
        <f>SUM(BL45:BL48)</f>
        <v>0</v>
      </c>
      <c r="BM44" s="77">
        <f>SUM(BM45:BM48)</f>
        <v>0</v>
      </c>
      <c r="BN44" s="77">
        <f>SUM(BN45:BN48)</f>
        <v>0</v>
      </c>
      <c r="BO44" s="77"/>
      <c r="BP44" s="77">
        <f>SUM(BP45:BP48)</f>
        <v>0</v>
      </c>
      <c r="BQ44" s="77">
        <f>SUM(BQ45:BQ48)</f>
        <v>0</v>
      </c>
      <c r="BR44" s="77">
        <f>SUM(BR45:BR48)</f>
        <v>0</v>
      </c>
      <c r="BS44" s="77"/>
      <c r="BT44" s="77">
        <f>SUM(BT45:BT48)</f>
        <v>0</v>
      </c>
      <c r="BU44" s="77">
        <f>SUM(BU45:BU48)</f>
        <v>0</v>
      </c>
      <c r="BV44" s="77">
        <f>SUM(BV45:BV48)</f>
        <v>0</v>
      </c>
      <c r="BW44" s="77"/>
      <c r="BX44" s="77">
        <f>SUM(BX45:BX48)</f>
        <v>0</v>
      </c>
      <c r="BY44" s="77">
        <f>SUM(BY45:BY48)</f>
        <v>0</v>
      </c>
      <c r="BZ44" s="77">
        <f>SUM(BZ45:BZ48)</f>
        <v>0</v>
      </c>
      <c r="CA44" s="77"/>
      <c r="CB44" s="77">
        <f>SUM(CB45:CB48)</f>
        <v>0</v>
      </c>
      <c r="CC44" s="77">
        <f>SUM(CC45:CC48)</f>
        <v>0</v>
      </c>
      <c r="CD44" s="77">
        <f>SUM(CD45:CD48)</f>
        <v>0</v>
      </c>
      <c r="CE44" s="77"/>
      <c r="CF44" s="77">
        <f>SUM(CF45:CF48)</f>
        <v>0</v>
      </c>
      <c r="CG44" s="77">
        <f>SUM(CG45:CG48)</f>
        <v>0</v>
      </c>
      <c r="CH44" s="77">
        <f>SUM(CH45:CH48)</f>
        <v>0</v>
      </c>
      <c r="CI44" s="77"/>
      <c r="CJ44" s="77">
        <f>SUM(CJ45:CJ48)</f>
        <v>0</v>
      </c>
      <c r="CK44" s="77">
        <f>SUM(CK45:CK48)</f>
        <v>0</v>
      </c>
      <c r="CL44" s="77">
        <f>SUM(CL45:CL48)</f>
        <v>0</v>
      </c>
      <c r="CM44" s="77"/>
      <c r="CN44" s="77">
        <f>SUM(CN45:CN48)</f>
        <v>0</v>
      </c>
      <c r="CO44" s="77">
        <f>SUM(CO45:CO48)</f>
        <v>0</v>
      </c>
      <c r="CP44" s="77">
        <f>SUM(CP45:CP48)</f>
        <v>0</v>
      </c>
      <c r="CQ44" s="77"/>
      <c r="CR44" s="77">
        <f>SUM(CR45:CR48)</f>
        <v>0</v>
      </c>
      <c r="CS44" s="77">
        <f>SUM(CS45:CS48)</f>
        <v>0</v>
      </c>
      <c r="CT44" s="77">
        <f>SUM(CT45:CT48)</f>
        <v>0</v>
      </c>
      <c r="CU44" s="77"/>
      <c r="CV44" s="77">
        <f>SUM(CV45:CV48)</f>
        <v>0</v>
      </c>
      <c r="CW44" s="77">
        <f>SUM(CW45:CW48)</f>
        <v>0</v>
      </c>
      <c r="CX44" s="77">
        <f>SUM(CX45:CX48)</f>
        <v>0</v>
      </c>
      <c r="CY44" s="77"/>
      <c r="CZ44" s="77">
        <f>SUM(CZ45:CZ48)</f>
        <v>0</v>
      </c>
      <c r="DA44" s="77">
        <f>SUM(DA45:DA48)</f>
        <v>0</v>
      </c>
      <c r="DB44" s="77">
        <f>SUM(DB45:DB48)</f>
        <v>0</v>
      </c>
      <c r="DC44" s="77"/>
      <c r="DD44" s="77">
        <f>SUM(DD45:DD48)</f>
        <v>0</v>
      </c>
      <c r="DE44" s="77">
        <f>SUM(DE45:DE48)</f>
        <v>0</v>
      </c>
      <c r="DF44" s="77">
        <f>SUM(DF45:DF48)</f>
        <v>0</v>
      </c>
      <c r="DG44" s="77"/>
      <c r="DH44" s="77">
        <f>SUM(DH45:DH48)</f>
        <v>0</v>
      </c>
      <c r="DI44" s="77">
        <f>SUM(DI45:DI48)</f>
        <v>0</v>
      </c>
      <c r="DJ44" s="77">
        <f>SUM(DJ45:DJ48)</f>
        <v>0</v>
      </c>
      <c r="DK44" s="77"/>
      <c r="DL44" s="77">
        <f>SUM(DL45:DL48)</f>
        <v>0</v>
      </c>
      <c r="DM44" s="77">
        <f>SUM(DM45:DM48)</f>
        <v>0</v>
      </c>
      <c r="DN44" s="77">
        <f>SUM(DN45:DN48)</f>
        <v>0</v>
      </c>
      <c r="DO44" s="77"/>
      <c r="DP44" s="77">
        <f>SUM(DP45:DP48)</f>
        <v>0</v>
      </c>
      <c r="DQ44" s="77">
        <f>SUM(DQ45:DQ48)</f>
        <v>0</v>
      </c>
      <c r="DR44" s="77">
        <f>SUM(DR45:DR48)</f>
        <v>0</v>
      </c>
      <c r="DS44" s="77"/>
      <c r="DT44" s="77">
        <f>SUM(DT45:DT48)</f>
        <v>0</v>
      </c>
      <c r="DU44" s="77">
        <f>SUM(DU45:DU48)</f>
        <v>0</v>
      </c>
      <c r="DV44" s="77">
        <f>SUM(DV45:DV48)</f>
        <v>0</v>
      </c>
      <c r="DW44" s="77"/>
      <c r="DX44" s="77">
        <f>SUM(DX45:DX48)</f>
        <v>0</v>
      </c>
      <c r="DY44" s="77">
        <f>SUM(DY45:DY48)</f>
        <v>0</v>
      </c>
      <c r="DZ44" s="77">
        <f>SUM(DZ45:DZ48)</f>
        <v>0</v>
      </c>
      <c r="EA44" s="77"/>
      <c r="EB44" s="77">
        <f>SUM(EB45:EB48)</f>
        <v>0</v>
      </c>
      <c r="EC44" s="77">
        <f>SUM(EC45:EC48)</f>
        <v>0</v>
      </c>
      <c r="ED44" s="77">
        <f>SUM(ED45:ED48)</f>
        <v>0</v>
      </c>
      <c r="EE44" s="77"/>
      <c r="EF44" s="77">
        <f>SUM(EF45:EF48)</f>
        <v>0</v>
      </c>
      <c r="EG44" s="77">
        <f>SUM(EG45:EG48)</f>
        <v>0</v>
      </c>
      <c r="EH44" s="77">
        <f>SUM(EH45:EH48)</f>
        <v>0</v>
      </c>
      <c r="EI44" s="77"/>
      <c r="EJ44" s="77">
        <f>SUM(EJ45:EJ48)</f>
        <v>0</v>
      </c>
      <c r="EK44" s="77">
        <f>SUM(EK45:EK48)</f>
        <v>0</v>
      </c>
      <c r="EL44" s="77">
        <f>SUM(EL45:EL48)</f>
        <v>0</v>
      </c>
      <c r="EM44" s="77"/>
      <c r="EN44" s="77">
        <f>SUM(EN45:EN48)</f>
        <v>0</v>
      </c>
      <c r="EO44" s="77">
        <f>SUM(EO45:EO48)</f>
        <v>0</v>
      </c>
      <c r="EP44" s="77">
        <f>SUM(EP45:EP48)</f>
        <v>0</v>
      </c>
      <c r="EQ44" s="77"/>
      <c r="ER44" s="77">
        <f>SUM(ER45:ER48)</f>
        <v>0</v>
      </c>
      <c r="ES44" s="77">
        <f>SUM(ES45:ES48)</f>
        <v>0</v>
      </c>
      <c r="ET44" s="77">
        <f>SUM(ET45:ET48)</f>
        <v>0</v>
      </c>
      <c r="EU44" s="77"/>
      <c r="EV44" s="77">
        <f>SUM(EV45:EV48)</f>
        <v>0</v>
      </c>
      <c r="EW44" s="77">
        <f>SUM(EW45:EW48)</f>
        <v>0</v>
      </c>
      <c r="EX44" s="77">
        <f>SUM(EX45:EX48)</f>
        <v>0</v>
      </c>
      <c r="EY44" s="77"/>
      <c r="EZ44" s="77">
        <f>SUM(EZ45:EZ48)</f>
        <v>276999</v>
      </c>
      <c r="FA44" s="77">
        <f>SUM(FA45:FA48)</f>
        <v>45337</v>
      </c>
      <c r="FB44" s="77">
        <f>SUM(FB45:FB48)</f>
        <v>322336</v>
      </c>
      <c r="FC44" s="191"/>
      <c r="FD44" s="82"/>
      <c r="FE44" s="82"/>
      <c r="FF44" s="82"/>
      <c r="FG44" s="82"/>
      <c r="FH44" s="82"/>
      <c r="FI44" s="82"/>
      <c r="FJ44" s="82"/>
      <c r="FK44" s="82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</row>
    <row r="45" spans="1:189" ht="15.75">
      <c r="A45" s="116" t="s">
        <v>18</v>
      </c>
      <c r="B45" s="112">
        <v>150000</v>
      </c>
      <c r="C45" s="112"/>
      <c r="D45" s="107" t="s">
        <v>23</v>
      </c>
      <c r="E45" s="85" t="s">
        <v>29</v>
      </c>
      <c r="F45" s="109">
        <v>3</v>
      </c>
      <c r="G45" s="110" t="s">
        <v>30</v>
      </c>
      <c r="H45" s="132"/>
      <c r="I45" s="116" t="s">
        <v>18</v>
      </c>
      <c r="J45" s="197">
        <v>52060</v>
      </c>
      <c r="K45" s="79"/>
      <c r="L45" s="79">
        <v>0</v>
      </c>
      <c r="M45" s="79">
        <v>1304</v>
      </c>
      <c r="N45" s="79">
        <f>+L45+M45</f>
        <v>1304</v>
      </c>
      <c r="O45" s="79"/>
      <c r="P45" s="80">
        <v>0</v>
      </c>
      <c r="Q45" s="80">
        <v>0</v>
      </c>
      <c r="R45" s="80">
        <f>+P45+Q45</f>
        <v>0</v>
      </c>
      <c r="S45" s="80"/>
      <c r="T45" s="80">
        <v>0</v>
      </c>
      <c r="U45" s="80">
        <v>0</v>
      </c>
      <c r="V45" s="80">
        <f>+T45+U45</f>
        <v>0</v>
      </c>
      <c r="W45" s="80"/>
      <c r="X45" s="80">
        <v>0</v>
      </c>
      <c r="Y45" s="80">
        <v>0</v>
      </c>
      <c r="Z45" s="80">
        <f>+X45+Y45</f>
        <v>0</v>
      </c>
      <c r="AA45" s="80"/>
      <c r="AB45" s="80">
        <f aca="true" t="shared" si="41" ref="AB45:AC48">+L45+P45+T45+X45</f>
        <v>0</v>
      </c>
      <c r="AC45" s="80">
        <f t="shared" si="41"/>
        <v>1304</v>
      </c>
      <c r="AD45" s="80">
        <f>+AB45+AC45</f>
        <v>1304</v>
      </c>
      <c r="AE45" s="79"/>
      <c r="AF45" s="197">
        <v>0</v>
      </c>
      <c r="AG45" s="197">
        <v>1611</v>
      </c>
      <c r="AH45" s="197">
        <f>+AF45+AG45</f>
        <v>1611</v>
      </c>
      <c r="AI45" s="197"/>
      <c r="AJ45" s="197">
        <v>0</v>
      </c>
      <c r="AK45" s="197">
        <v>3916</v>
      </c>
      <c r="AL45" s="197">
        <f>+AJ45+AK45</f>
        <v>3916</v>
      </c>
      <c r="AM45" s="197"/>
      <c r="AN45" s="197">
        <v>52060</v>
      </c>
      <c r="AO45" s="197">
        <v>5493</v>
      </c>
      <c r="AP45" s="197">
        <f>+AN45+AO45</f>
        <v>57553</v>
      </c>
      <c r="AQ45" s="197"/>
      <c r="AR45" s="197">
        <v>0</v>
      </c>
      <c r="AS45" s="197">
        <v>0</v>
      </c>
      <c r="AT45" s="197">
        <f>+AR45+AS45</f>
        <v>0</v>
      </c>
      <c r="AU45" s="197"/>
      <c r="AV45" s="197">
        <v>0</v>
      </c>
      <c r="AW45" s="197">
        <v>0</v>
      </c>
      <c r="AX45" s="197">
        <f>+AV45+AW45</f>
        <v>0</v>
      </c>
      <c r="AY45" s="197"/>
      <c r="AZ45" s="197">
        <v>0</v>
      </c>
      <c r="BA45" s="197">
        <v>0</v>
      </c>
      <c r="BB45" s="197">
        <f>+AZ45+BA45</f>
        <v>0</v>
      </c>
      <c r="BC45" s="197"/>
      <c r="BD45" s="197">
        <v>0</v>
      </c>
      <c r="BE45" s="197">
        <v>0</v>
      </c>
      <c r="BF45" s="197">
        <f>+BD45+BE45</f>
        <v>0</v>
      </c>
      <c r="BG45" s="197"/>
      <c r="BH45" s="197">
        <v>0</v>
      </c>
      <c r="BI45" s="197">
        <v>0</v>
      </c>
      <c r="BJ45" s="197">
        <f>+BH45+BI45</f>
        <v>0</v>
      </c>
      <c r="BK45" s="197"/>
      <c r="BL45" s="197">
        <v>0</v>
      </c>
      <c r="BM45" s="113">
        <v>0</v>
      </c>
      <c r="BN45" s="79">
        <f>+BL45+BM45</f>
        <v>0</v>
      </c>
      <c r="BO45" s="79"/>
      <c r="BP45" s="113">
        <v>0</v>
      </c>
      <c r="BQ45" s="113">
        <v>0</v>
      </c>
      <c r="BR45" s="79">
        <f>+BP45+BQ45</f>
        <v>0</v>
      </c>
      <c r="BS45" s="79"/>
      <c r="BT45" s="113">
        <v>0</v>
      </c>
      <c r="BU45" s="113">
        <v>0</v>
      </c>
      <c r="BV45" s="79">
        <f>+BT45+BU45</f>
        <v>0</v>
      </c>
      <c r="BW45" s="79"/>
      <c r="BX45" s="89">
        <v>0</v>
      </c>
      <c r="BY45" s="89">
        <v>0</v>
      </c>
      <c r="BZ45" s="79">
        <f>+BX45+BY45</f>
        <v>0</v>
      </c>
      <c r="CA45" s="79"/>
      <c r="CB45" s="89">
        <v>0</v>
      </c>
      <c r="CC45" s="89">
        <v>0</v>
      </c>
      <c r="CD45" s="79">
        <f>+CB45+CC45</f>
        <v>0</v>
      </c>
      <c r="CE45" s="79"/>
      <c r="CF45" s="89">
        <v>0</v>
      </c>
      <c r="CG45" s="89">
        <v>0</v>
      </c>
      <c r="CH45" s="79">
        <f>+CF45+CG45</f>
        <v>0</v>
      </c>
      <c r="CI45" s="79"/>
      <c r="CJ45" s="89">
        <v>0</v>
      </c>
      <c r="CK45" s="89">
        <v>0</v>
      </c>
      <c r="CL45" s="79">
        <f>+CJ45+CK45</f>
        <v>0</v>
      </c>
      <c r="CM45" s="79"/>
      <c r="CN45" s="89">
        <v>0</v>
      </c>
      <c r="CO45" s="89">
        <v>0</v>
      </c>
      <c r="CP45" s="79">
        <f>+CN45+CO45</f>
        <v>0</v>
      </c>
      <c r="CQ45" s="79"/>
      <c r="CR45" s="89">
        <v>0</v>
      </c>
      <c r="CS45" s="89">
        <v>0</v>
      </c>
      <c r="CT45" s="79">
        <f>+CR45+CS45</f>
        <v>0</v>
      </c>
      <c r="CU45" s="79"/>
      <c r="CV45" s="89">
        <v>0</v>
      </c>
      <c r="CW45" s="89">
        <v>0</v>
      </c>
      <c r="CX45" s="79">
        <f>+CV45+CW45</f>
        <v>0</v>
      </c>
      <c r="CY45" s="79"/>
      <c r="CZ45" s="89">
        <v>0</v>
      </c>
      <c r="DA45" s="89">
        <v>0</v>
      </c>
      <c r="DB45" s="79">
        <f>+CZ45+DA45</f>
        <v>0</v>
      </c>
      <c r="DC45" s="79"/>
      <c r="DD45" s="89">
        <v>0</v>
      </c>
      <c r="DE45" s="89">
        <v>0</v>
      </c>
      <c r="DF45" s="79">
        <f>+DD45+DE45</f>
        <v>0</v>
      </c>
      <c r="DG45" s="79"/>
      <c r="DH45" s="89">
        <v>0</v>
      </c>
      <c r="DI45" s="89">
        <v>0</v>
      </c>
      <c r="DJ45" s="79">
        <f>+DH45+DI45</f>
        <v>0</v>
      </c>
      <c r="DK45" s="79"/>
      <c r="DL45" s="89">
        <v>0</v>
      </c>
      <c r="DM45" s="89">
        <v>0</v>
      </c>
      <c r="DN45" s="79">
        <f>+DL45+DM45</f>
        <v>0</v>
      </c>
      <c r="DO45" s="79"/>
      <c r="DP45" s="89">
        <v>0</v>
      </c>
      <c r="DQ45" s="89">
        <v>0</v>
      </c>
      <c r="DR45" s="79">
        <f>+DP45+DQ45</f>
        <v>0</v>
      </c>
      <c r="DS45" s="79"/>
      <c r="DT45" s="89">
        <v>0</v>
      </c>
      <c r="DU45" s="89">
        <v>0</v>
      </c>
      <c r="DV45" s="79">
        <f>+DT45+DU45</f>
        <v>0</v>
      </c>
      <c r="DW45" s="79"/>
      <c r="DX45" s="89">
        <v>0</v>
      </c>
      <c r="DY45" s="89">
        <v>0</v>
      </c>
      <c r="DZ45" s="79">
        <f>+DX45+DY45</f>
        <v>0</v>
      </c>
      <c r="EA45" s="79"/>
      <c r="EB45" s="89">
        <v>0</v>
      </c>
      <c r="EC45" s="89">
        <v>0</v>
      </c>
      <c r="ED45" s="79">
        <f>+EB45+EC45</f>
        <v>0</v>
      </c>
      <c r="EE45" s="79"/>
      <c r="EF45" s="89">
        <v>0</v>
      </c>
      <c r="EG45" s="89">
        <v>0</v>
      </c>
      <c r="EH45" s="79">
        <f>+EF45+EG45</f>
        <v>0</v>
      </c>
      <c r="EI45" s="79"/>
      <c r="EJ45" s="89">
        <v>0</v>
      </c>
      <c r="EK45" s="89">
        <v>0</v>
      </c>
      <c r="EL45" s="79">
        <f>+EJ45+EK45</f>
        <v>0</v>
      </c>
      <c r="EM45" s="79"/>
      <c r="EN45" s="89">
        <v>0</v>
      </c>
      <c r="EO45" s="89">
        <v>0</v>
      </c>
      <c r="EP45" s="79">
        <f>+EN45+EO45</f>
        <v>0</v>
      </c>
      <c r="EQ45" s="79"/>
      <c r="ER45" s="89">
        <v>0</v>
      </c>
      <c r="ES45" s="89">
        <v>0</v>
      </c>
      <c r="ET45" s="79">
        <f>+ER45+ES45</f>
        <v>0</v>
      </c>
      <c r="EU45" s="79"/>
      <c r="EV45" s="89">
        <v>0</v>
      </c>
      <c r="EW45" s="89">
        <v>0</v>
      </c>
      <c r="EX45" s="79">
        <f>+EV45+EW45</f>
        <v>0</v>
      </c>
      <c r="EY45" s="79"/>
      <c r="EZ45" s="79">
        <f aca="true" t="shared" si="42" ref="EZ45:FA48">+AF45+AJ45+AN45+AR45+AV45+AZ45+BD45+BH45+BL45+BP45+BT45+BX45+CB45+CF45+CJ45+CN45+CR45+CV45+CZ45+DD45+DH45+DL45+DP45+DT45+DX45+EB45+EF45+EJ45+EN45+ER45+EV45</f>
        <v>52060</v>
      </c>
      <c r="FA45" s="79">
        <f t="shared" si="42"/>
        <v>11020</v>
      </c>
      <c r="FB45" s="79">
        <f>+EZ45+FA45</f>
        <v>63080</v>
      </c>
      <c r="FC45" s="191"/>
      <c r="FD45" s="90"/>
      <c r="FE45" s="90"/>
      <c r="FF45" s="90"/>
      <c r="FG45" s="90"/>
      <c r="FH45" s="90"/>
      <c r="FI45" s="90"/>
      <c r="FJ45" s="90"/>
      <c r="FK45" s="90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</row>
    <row r="46" spans="1:189" ht="15.75">
      <c r="A46" s="116" t="s">
        <v>18</v>
      </c>
      <c r="B46" s="112">
        <v>160546.565</v>
      </c>
      <c r="C46" s="112"/>
      <c r="D46" s="107" t="s">
        <v>64</v>
      </c>
      <c r="E46" s="108" t="s">
        <v>37</v>
      </c>
      <c r="F46" s="109">
        <v>0</v>
      </c>
      <c r="G46" s="110" t="s">
        <v>30</v>
      </c>
      <c r="H46" s="132"/>
      <c r="I46" s="116" t="s">
        <v>18</v>
      </c>
      <c r="J46" s="197">
        <v>80273.28</v>
      </c>
      <c r="K46" s="79"/>
      <c r="L46" s="79">
        <v>0</v>
      </c>
      <c r="M46" s="79">
        <v>1282</v>
      </c>
      <c r="N46" s="79">
        <f>+L46+M46</f>
        <v>1282</v>
      </c>
      <c r="O46" s="79"/>
      <c r="P46" s="80">
        <v>0</v>
      </c>
      <c r="Q46" s="80">
        <v>0</v>
      </c>
      <c r="R46" s="80">
        <f>+P46+Q46</f>
        <v>0</v>
      </c>
      <c r="S46" s="80"/>
      <c r="T46" s="80">
        <v>0</v>
      </c>
      <c r="U46" s="80">
        <v>0</v>
      </c>
      <c r="V46" s="80">
        <f>+T46+U46</f>
        <v>0</v>
      </c>
      <c r="W46" s="80"/>
      <c r="X46" s="80">
        <v>0</v>
      </c>
      <c r="Y46" s="80">
        <v>0</v>
      </c>
      <c r="Z46" s="80">
        <f>+X46+Y46</f>
        <v>0</v>
      </c>
      <c r="AA46" s="80"/>
      <c r="AB46" s="80">
        <f t="shared" si="41"/>
        <v>0</v>
      </c>
      <c r="AC46" s="80">
        <f t="shared" si="41"/>
        <v>1282</v>
      </c>
      <c r="AD46" s="80">
        <f>+AB46+AC46</f>
        <v>1282</v>
      </c>
      <c r="AE46" s="79"/>
      <c r="AF46" s="197">
        <v>16055</v>
      </c>
      <c r="AG46" s="197">
        <v>1371</v>
      </c>
      <c r="AH46" s="197">
        <f>+AF46+AG46</f>
        <v>17426</v>
      </c>
      <c r="AI46" s="197"/>
      <c r="AJ46" s="197">
        <v>16055</v>
      </c>
      <c r="AK46" s="197">
        <v>2582</v>
      </c>
      <c r="AL46" s="197">
        <f>+AJ46+AK46</f>
        <v>18637</v>
      </c>
      <c r="AM46" s="197"/>
      <c r="AN46" s="197">
        <v>16055</v>
      </c>
      <c r="AO46" s="197">
        <v>1938</v>
      </c>
      <c r="AP46" s="197">
        <f>+AN46+AO46</f>
        <v>17993</v>
      </c>
      <c r="AQ46" s="197"/>
      <c r="AR46" s="197">
        <v>16055</v>
      </c>
      <c r="AS46" s="197">
        <v>1297</v>
      </c>
      <c r="AT46" s="197">
        <f>+AR46+AS46</f>
        <v>17352</v>
      </c>
      <c r="AU46" s="197"/>
      <c r="AV46" s="197">
        <v>16055</v>
      </c>
      <c r="AW46" s="197">
        <v>651</v>
      </c>
      <c r="AX46" s="197">
        <f>+AV46+AW46</f>
        <v>16706</v>
      </c>
      <c r="AY46" s="197"/>
      <c r="AZ46" s="197">
        <v>0</v>
      </c>
      <c r="BA46" s="197">
        <v>0</v>
      </c>
      <c r="BB46" s="197">
        <f>+AZ46+BA46</f>
        <v>0</v>
      </c>
      <c r="BC46" s="197"/>
      <c r="BD46" s="197">
        <v>0</v>
      </c>
      <c r="BE46" s="197">
        <v>0</v>
      </c>
      <c r="BF46" s="197">
        <f>+BD46+BE46</f>
        <v>0</v>
      </c>
      <c r="BG46" s="197"/>
      <c r="BH46" s="197">
        <v>0</v>
      </c>
      <c r="BI46" s="197">
        <v>0</v>
      </c>
      <c r="BJ46" s="197">
        <f>+BH46+BI46</f>
        <v>0</v>
      </c>
      <c r="BK46" s="197"/>
      <c r="BL46" s="197">
        <v>0</v>
      </c>
      <c r="BM46" s="113">
        <v>0</v>
      </c>
      <c r="BN46" s="79">
        <f>+BL46+BM46</f>
        <v>0</v>
      </c>
      <c r="BO46" s="79"/>
      <c r="BP46" s="113">
        <v>0</v>
      </c>
      <c r="BQ46" s="113">
        <v>0</v>
      </c>
      <c r="BR46" s="79">
        <f>+BP46+BQ46</f>
        <v>0</v>
      </c>
      <c r="BS46" s="79"/>
      <c r="BT46" s="113">
        <v>0</v>
      </c>
      <c r="BU46" s="113">
        <v>0</v>
      </c>
      <c r="BV46" s="79">
        <f>+BT46+BU46</f>
        <v>0</v>
      </c>
      <c r="BW46" s="79"/>
      <c r="BX46" s="89">
        <v>0</v>
      </c>
      <c r="BY46" s="89">
        <v>0</v>
      </c>
      <c r="BZ46" s="79">
        <f>+BX46+BY46</f>
        <v>0</v>
      </c>
      <c r="CA46" s="79"/>
      <c r="CB46" s="89">
        <v>0</v>
      </c>
      <c r="CC46" s="89">
        <v>0</v>
      </c>
      <c r="CD46" s="79">
        <f>+CB46+CC46</f>
        <v>0</v>
      </c>
      <c r="CE46" s="79"/>
      <c r="CF46" s="89">
        <v>0</v>
      </c>
      <c r="CG46" s="89">
        <v>0</v>
      </c>
      <c r="CH46" s="79">
        <f>+CF46+CG46</f>
        <v>0</v>
      </c>
      <c r="CI46" s="79"/>
      <c r="CJ46" s="89">
        <v>0</v>
      </c>
      <c r="CK46" s="89">
        <v>0</v>
      </c>
      <c r="CL46" s="79">
        <f>+CJ46+CK46</f>
        <v>0</v>
      </c>
      <c r="CM46" s="79"/>
      <c r="CN46" s="89">
        <v>0</v>
      </c>
      <c r="CO46" s="89">
        <v>0</v>
      </c>
      <c r="CP46" s="79">
        <f>+CN46+CO46</f>
        <v>0</v>
      </c>
      <c r="CQ46" s="79"/>
      <c r="CR46" s="89">
        <v>0</v>
      </c>
      <c r="CS46" s="89">
        <v>0</v>
      </c>
      <c r="CT46" s="79">
        <f>+CR46+CS46</f>
        <v>0</v>
      </c>
      <c r="CU46" s="79"/>
      <c r="CV46" s="89">
        <v>0</v>
      </c>
      <c r="CW46" s="89">
        <v>0</v>
      </c>
      <c r="CX46" s="79">
        <f>+CV46+CW46</f>
        <v>0</v>
      </c>
      <c r="CY46" s="79"/>
      <c r="CZ46" s="89">
        <v>0</v>
      </c>
      <c r="DA46" s="89">
        <v>0</v>
      </c>
      <c r="DB46" s="79">
        <f>+CZ46+DA46</f>
        <v>0</v>
      </c>
      <c r="DC46" s="79"/>
      <c r="DD46" s="89">
        <v>0</v>
      </c>
      <c r="DE46" s="89">
        <v>0</v>
      </c>
      <c r="DF46" s="79">
        <f>+DD46+DE46</f>
        <v>0</v>
      </c>
      <c r="DG46" s="79"/>
      <c r="DH46" s="89">
        <v>0</v>
      </c>
      <c r="DI46" s="89">
        <v>0</v>
      </c>
      <c r="DJ46" s="79">
        <f>+DH46+DI46</f>
        <v>0</v>
      </c>
      <c r="DK46" s="79"/>
      <c r="DL46" s="89">
        <v>0</v>
      </c>
      <c r="DM46" s="89">
        <v>0</v>
      </c>
      <c r="DN46" s="79">
        <f>+DL46+DM46</f>
        <v>0</v>
      </c>
      <c r="DO46" s="79"/>
      <c r="DP46" s="89">
        <v>0</v>
      </c>
      <c r="DQ46" s="89">
        <v>0</v>
      </c>
      <c r="DR46" s="79">
        <f>+DP46+DQ46</f>
        <v>0</v>
      </c>
      <c r="DS46" s="79"/>
      <c r="DT46" s="89">
        <v>0</v>
      </c>
      <c r="DU46" s="89">
        <v>0</v>
      </c>
      <c r="DV46" s="79">
        <f>+DT46+DU46</f>
        <v>0</v>
      </c>
      <c r="DW46" s="79"/>
      <c r="DX46" s="89">
        <v>0</v>
      </c>
      <c r="DY46" s="89">
        <v>0</v>
      </c>
      <c r="DZ46" s="79">
        <f>+DX46+DY46</f>
        <v>0</v>
      </c>
      <c r="EA46" s="79"/>
      <c r="EB46" s="89">
        <v>0</v>
      </c>
      <c r="EC46" s="89">
        <v>0</v>
      </c>
      <c r="ED46" s="79">
        <f>+EB46+EC46</f>
        <v>0</v>
      </c>
      <c r="EE46" s="79"/>
      <c r="EF46" s="89">
        <v>0</v>
      </c>
      <c r="EG46" s="89">
        <v>0</v>
      </c>
      <c r="EH46" s="79">
        <f>+EF46+EG46</f>
        <v>0</v>
      </c>
      <c r="EI46" s="79"/>
      <c r="EJ46" s="89">
        <v>0</v>
      </c>
      <c r="EK46" s="89">
        <v>0</v>
      </c>
      <c r="EL46" s="79">
        <f>+EJ46+EK46</f>
        <v>0</v>
      </c>
      <c r="EM46" s="79"/>
      <c r="EN46" s="89">
        <v>0</v>
      </c>
      <c r="EO46" s="89">
        <v>0</v>
      </c>
      <c r="EP46" s="79">
        <f>+EN46+EO46</f>
        <v>0</v>
      </c>
      <c r="EQ46" s="79"/>
      <c r="ER46" s="89">
        <v>0</v>
      </c>
      <c r="ES46" s="89">
        <v>0</v>
      </c>
      <c r="ET46" s="79">
        <f>+ER46+ES46</f>
        <v>0</v>
      </c>
      <c r="EU46" s="79"/>
      <c r="EV46" s="89">
        <v>0</v>
      </c>
      <c r="EW46" s="89">
        <v>0</v>
      </c>
      <c r="EX46" s="79">
        <f>+EV46+EW46</f>
        <v>0</v>
      </c>
      <c r="EY46" s="79"/>
      <c r="EZ46" s="79">
        <f t="shared" si="42"/>
        <v>80275</v>
      </c>
      <c r="FA46" s="79">
        <f t="shared" si="42"/>
        <v>7839</v>
      </c>
      <c r="FB46" s="79">
        <f>+EZ46+FA46</f>
        <v>88114</v>
      </c>
      <c r="FC46" s="191"/>
      <c r="FD46" s="90"/>
      <c r="FE46" s="90"/>
      <c r="FF46" s="90"/>
      <c r="FG46" s="90"/>
      <c r="FH46" s="90"/>
      <c r="FI46" s="90"/>
      <c r="FJ46" s="90"/>
      <c r="FK46" s="90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</row>
    <row r="47" spans="1:189" ht="15.75">
      <c r="A47" s="116" t="s">
        <v>33</v>
      </c>
      <c r="B47" s="112">
        <v>48479.696</v>
      </c>
      <c r="C47" s="112"/>
      <c r="D47" s="107" t="s">
        <v>64</v>
      </c>
      <c r="E47" s="108" t="s">
        <v>74</v>
      </c>
      <c r="F47" s="109">
        <v>0</v>
      </c>
      <c r="G47" s="110" t="s">
        <v>30</v>
      </c>
      <c r="H47" s="132"/>
      <c r="I47" s="116" t="s">
        <v>33</v>
      </c>
      <c r="J47" s="197">
        <v>7449.24585</v>
      </c>
      <c r="K47" s="79"/>
      <c r="L47" s="79">
        <v>0</v>
      </c>
      <c r="M47" s="192">
        <v>93</v>
      </c>
      <c r="N47" s="79">
        <f>+L47+M47</f>
        <v>93</v>
      </c>
      <c r="O47" s="79"/>
      <c r="P47" s="80">
        <v>0</v>
      </c>
      <c r="Q47" s="80">
        <v>0</v>
      </c>
      <c r="R47" s="80">
        <f>+P47+Q47</f>
        <v>0</v>
      </c>
      <c r="S47" s="80"/>
      <c r="T47" s="80">
        <v>0</v>
      </c>
      <c r="U47" s="80">
        <v>0</v>
      </c>
      <c r="V47" s="80">
        <f>+T47+U47</f>
        <v>0</v>
      </c>
      <c r="W47" s="80"/>
      <c r="X47" s="80">
        <v>0</v>
      </c>
      <c r="Y47" s="80">
        <v>0</v>
      </c>
      <c r="Z47" s="80">
        <f>+X47+Y47</f>
        <v>0</v>
      </c>
      <c r="AA47" s="80"/>
      <c r="AB47" s="80">
        <f t="shared" si="41"/>
        <v>0</v>
      </c>
      <c r="AC47" s="80">
        <f t="shared" si="41"/>
        <v>93</v>
      </c>
      <c r="AD47" s="80">
        <f>+AB47+AC47</f>
        <v>93</v>
      </c>
      <c r="AE47" s="79"/>
      <c r="AF47" s="197">
        <v>1490</v>
      </c>
      <c r="AG47" s="197">
        <v>97</v>
      </c>
      <c r="AH47" s="197">
        <f>+AF47+AG47</f>
        <v>1587</v>
      </c>
      <c r="AI47" s="197"/>
      <c r="AJ47" s="197">
        <v>1490</v>
      </c>
      <c r="AK47" s="197">
        <v>378</v>
      </c>
      <c r="AL47" s="197">
        <f>+AJ47+AK47</f>
        <v>1868</v>
      </c>
      <c r="AM47" s="197"/>
      <c r="AN47" s="197">
        <v>1490</v>
      </c>
      <c r="AO47" s="197">
        <v>284</v>
      </c>
      <c r="AP47" s="197">
        <f>+AN47+AO47</f>
        <v>1774</v>
      </c>
      <c r="AQ47" s="197"/>
      <c r="AR47" s="197">
        <v>1490</v>
      </c>
      <c r="AS47" s="197">
        <v>190</v>
      </c>
      <c r="AT47" s="197">
        <f>+AR47+AS47</f>
        <v>1680</v>
      </c>
      <c r="AU47" s="197"/>
      <c r="AV47" s="197">
        <v>1490</v>
      </c>
      <c r="AW47" s="197">
        <v>96</v>
      </c>
      <c r="AX47" s="197">
        <f>+AV47+AW47</f>
        <v>1586</v>
      </c>
      <c r="AY47" s="197"/>
      <c r="AZ47" s="197">
        <v>0</v>
      </c>
      <c r="BA47" s="197">
        <v>0</v>
      </c>
      <c r="BB47" s="197">
        <f>+AZ47+BA47</f>
        <v>0</v>
      </c>
      <c r="BC47" s="197"/>
      <c r="BD47" s="197">
        <v>0</v>
      </c>
      <c r="BE47" s="197">
        <v>0</v>
      </c>
      <c r="BF47" s="197">
        <f>+BD47+BE47</f>
        <v>0</v>
      </c>
      <c r="BG47" s="197"/>
      <c r="BH47" s="197">
        <v>0</v>
      </c>
      <c r="BI47" s="197">
        <v>0</v>
      </c>
      <c r="BJ47" s="197">
        <f>+BH47+BI47</f>
        <v>0</v>
      </c>
      <c r="BK47" s="197"/>
      <c r="BL47" s="197">
        <v>0</v>
      </c>
      <c r="BM47" s="113">
        <v>0</v>
      </c>
      <c r="BN47" s="79">
        <f>+BL47+BM47</f>
        <v>0</v>
      </c>
      <c r="BO47" s="79"/>
      <c r="BP47" s="113">
        <v>0</v>
      </c>
      <c r="BQ47" s="113">
        <v>0</v>
      </c>
      <c r="BR47" s="79">
        <f>+BP47+BQ47</f>
        <v>0</v>
      </c>
      <c r="BS47" s="79"/>
      <c r="BT47" s="113">
        <v>0</v>
      </c>
      <c r="BU47" s="113">
        <v>0</v>
      </c>
      <c r="BV47" s="79">
        <f>+BT47+BU47</f>
        <v>0</v>
      </c>
      <c r="BW47" s="79"/>
      <c r="BX47" s="89">
        <v>0</v>
      </c>
      <c r="BY47" s="89">
        <v>0</v>
      </c>
      <c r="BZ47" s="79">
        <f>+BX47+BY47</f>
        <v>0</v>
      </c>
      <c r="CA47" s="79"/>
      <c r="CB47" s="89">
        <v>0</v>
      </c>
      <c r="CC47" s="89">
        <v>0</v>
      </c>
      <c r="CD47" s="79">
        <f>+CB47+CC47</f>
        <v>0</v>
      </c>
      <c r="CE47" s="79"/>
      <c r="CF47" s="89">
        <v>0</v>
      </c>
      <c r="CG47" s="89">
        <v>0</v>
      </c>
      <c r="CH47" s="79">
        <f>+CF47+CG47</f>
        <v>0</v>
      </c>
      <c r="CI47" s="79"/>
      <c r="CJ47" s="89">
        <v>0</v>
      </c>
      <c r="CK47" s="89">
        <v>0</v>
      </c>
      <c r="CL47" s="79">
        <f>+CJ47+CK47</f>
        <v>0</v>
      </c>
      <c r="CM47" s="79"/>
      <c r="CN47" s="89">
        <v>0</v>
      </c>
      <c r="CO47" s="89">
        <v>0</v>
      </c>
      <c r="CP47" s="79">
        <f>+CN47+CO47</f>
        <v>0</v>
      </c>
      <c r="CQ47" s="79"/>
      <c r="CR47" s="89">
        <v>0</v>
      </c>
      <c r="CS47" s="89">
        <v>0</v>
      </c>
      <c r="CT47" s="79">
        <f>+CR47+CS47</f>
        <v>0</v>
      </c>
      <c r="CU47" s="79"/>
      <c r="CV47" s="89">
        <v>0</v>
      </c>
      <c r="CW47" s="89">
        <v>0</v>
      </c>
      <c r="CX47" s="79">
        <f>+CV47+CW47</f>
        <v>0</v>
      </c>
      <c r="CY47" s="79"/>
      <c r="CZ47" s="89">
        <v>0</v>
      </c>
      <c r="DA47" s="89">
        <v>0</v>
      </c>
      <c r="DB47" s="79">
        <f>+CZ47+DA47</f>
        <v>0</v>
      </c>
      <c r="DC47" s="79"/>
      <c r="DD47" s="89">
        <v>0</v>
      </c>
      <c r="DE47" s="89">
        <v>0</v>
      </c>
      <c r="DF47" s="79">
        <f>+DD47+DE47</f>
        <v>0</v>
      </c>
      <c r="DG47" s="79"/>
      <c r="DH47" s="89">
        <v>0</v>
      </c>
      <c r="DI47" s="89">
        <v>0</v>
      </c>
      <c r="DJ47" s="79">
        <f>+DH47+DI47</f>
        <v>0</v>
      </c>
      <c r="DK47" s="79"/>
      <c r="DL47" s="89">
        <v>0</v>
      </c>
      <c r="DM47" s="89">
        <v>0</v>
      </c>
      <c r="DN47" s="79">
        <f>+DL47+DM47</f>
        <v>0</v>
      </c>
      <c r="DO47" s="79"/>
      <c r="DP47" s="89">
        <v>0</v>
      </c>
      <c r="DQ47" s="89">
        <v>0</v>
      </c>
      <c r="DR47" s="79">
        <f>+DP47+DQ47</f>
        <v>0</v>
      </c>
      <c r="DS47" s="79"/>
      <c r="DT47" s="89">
        <v>0</v>
      </c>
      <c r="DU47" s="89">
        <v>0</v>
      </c>
      <c r="DV47" s="79">
        <f>+DT47+DU47</f>
        <v>0</v>
      </c>
      <c r="DW47" s="79"/>
      <c r="DX47" s="89">
        <v>0</v>
      </c>
      <c r="DY47" s="89">
        <v>0</v>
      </c>
      <c r="DZ47" s="79">
        <f>+DX47+DY47</f>
        <v>0</v>
      </c>
      <c r="EA47" s="79"/>
      <c r="EB47" s="89">
        <v>0</v>
      </c>
      <c r="EC47" s="89">
        <v>0</v>
      </c>
      <c r="ED47" s="79">
        <f>+EB47+EC47</f>
        <v>0</v>
      </c>
      <c r="EE47" s="79"/>
      <c r="EF47" s="89">
        <v>0</v>
      </c>
      <c r="EG47" s="89">
        <v>0</v>
      </c>
      <c r="EH47" s="79">
        <f>+EF47+EG47</f>
        <v>0</v>
      </c>
      <c r="EI47" s="79"/>
      <c r="EJ47" s="89">
        <v>0</v>
      </c>
      <c r="EK47" s="89">
        <v>0</v>
      </c>
      <c r="EL47" s="79">
        <f>+EJ47+EK47</f>
        <v>0</v>
      </c>
      <c r="EM47" s="79"/>
      <c r="EN47" s="89">
        <v>0</v>
      </c>
      <c r="EO47" s="89">
        <v>0</v>
      </c>
      <c r="EP47" s="79">
        <f>+EN47+EO47</f>
        <v>0</v>
      </c>
      <c r="EQ47" s="79"/>
      <c r="ER47" s="89">
        <v>0</v>
      </c>
      <c r="ES47" s="89">
        <v>0</v>
      </c>
      <c r="ET47" s="79">
        <f>+ER47+ES47</f>
        <v>0</v>
      </c>
      <c r="EU47" s="79"/>
      <c r="EV47" s="89">
        <v>0</v>
      </c>
      <c r="EW47" s="89">
        <v>0</v>
      </c>
      <c r="EX47" s="79">
        <f>+EV47+EW47</f>
        <v>0</v>
      </c>
      <c r="EY47" s="79"/>
      <c r="EZ47" s="79">
        <f t="shared" si="42"/>
        <v>7450</v>
      </c>
      <c r="FA47" s="79">
        <f t="shared" si="42"/>
        <v>1045</v>
      </c>
      <c r="FB47" s="79">
        <f>+EZ47+FA47</f>
        <v>8495</v>
      </c>
      <c r="FC47" s="191"/>
      <c r="FD47" s="90"/>
      <c r="FE47" s="90"/>
      <c r="FF47" s="90"/>
      <c r="FG47" s="90"/>
      <c r="FH47" s="90"/>
      <c r="FI47" s="90"/>
      <c r="FJ47" s="90"/>
      <c r="FK47" s="90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</row>
    <row r="48" spans="1:189" ht="15.75">
      <c r="A48" s="116" t="s">
        <v>18</v>
      </c>
      <c r="B48" s="112">
        <v>259180</v>
      </c>
      <c r="C48" s="112"/>
      <c r="D48" s="107" t="s">
        <v>64</v>
      </c>
      <c r="E48" s="108" t="s">
        <v>29</v>
      </c>
      <c r="F48" s="109">
        <v>3</v>
      </c>
      <c r="G48" s="110" t="s">
        <v>30</v>
      </c>
      <c r="H48" s="132"/>
      <c r="I48" s="116" t="s">
        <v>18</v>
      </c>
      <c r="J48" s="197">
        <v>137212.944</v>
      </c>
      <c r="K48" s="79"/>
      <c r="L48" s="79">
        <v>0</v>
      </c>
      <c r="M48" s="79">
        <v>0</v>
      </c>
      <c r="N48" s="79">
        <f>+L48+M48</f>
        <v>0</v>
      </c>
      <c r="O48" s="79"/>
      <c r="P48" s="80">
        <v>15246</v>
      </c>
      <c r="Q48" s="80">
        <v>4200</v>
      </c>
      <c r="R48" s="80">
        <f>+P48+Q48</f>
        <v>19446</v>
      </c>
      <c r="S48" s="80"/>
      <c r="T48" s="80">
        <v>0</v>
      </c>
      <c r="U48" s="80">
        <v>0</v>
      </c>
      <c r="V48" s="80">
        <f>+T48+U48</f>
        <v>0</v>
      </c>
      <c r="W48" s="80"/>
      <c r="X48" s="80">
        <v>0</v>
      </c>
      <c r="Y48" s="80">
        <v>0</v>
      </c>
      <c r="Z48" s="80">
        <f>+X48+Y48</f>
        <v>0</v>
      </c>
      <c r="AA48" s="80"/>
      <c r="AB48" s="80">
        <f t="shared" si="41"/>
        <v>15246</v>
      </c>
      <c r="AC48" s="80">
        <f t="shared" si="41"/>
        <v>4200</v>
      </c>
      <c r="AD48" s="80">
        <f>+AB48+AC48</f>
        <v>19446</v>
      </c>
      <c r="AE48" s="79"/>
      <c r="AF48" s="197">
        <v>15246</v>
      </c>
      <c r="AG48" s="197">
        <v>4446</v>
      </c>
      <c r="AH48" s="197">
        <f>+AF48+AG48</f>
        <v>19692</v>
      </c>
      <c r="AI48" s="197"/>
      <c r="AJ48" s="197">
        <v>30492</v>
      </c>
      <c r="AK48" s="197">
        <v>8596</v>
      </c>
      <c r="AL48" s="197">
        <f>+AJ48+AK48</f>
        <v>39088</v>
      </c>
      <c r="AM48" s="197"/>
      <c r="AN48" s="197">
        <v>30492</v>
      </c>
      <c r="AO48" s="197">
        <v>6491</v>
      </c>
      <c r="AP48" s="197">
        <f>+AN48+AO48</f>
        <v>36983</v>
      </c>
      <c r="AQ48" s="197"/>
      <c r="AR48" s="197">
        <v>30492</v>
      </c>
      <c r="AS48" s="197">
        <v>4130</v>
      </c>
      <c r="AT48" s="197">
        <f>+AR48+AS48</f>
        <v>34622</v>
      </c>
      <c r="AU48" s="197"/>
      <c r="AV48" s="197">
        <v>30492</v>
      </c>
      <c r="AW48" s="197">
        <v>1770</v>
      </c>
      <c r="AX48" s="197">
        <f>+AV48+AW48</f>
        <v>32262</v>
      </c>
      <c r="AY48" s="197"/>
      <c r="AZ48" s="197">
        <v>0</v>
      </c>
      <c r="BA48" s="197">
        <v>0</v>
      </c>
      <c r="BB48" s="197">
        <f>+AZ48+BA48</f>
        <v>0</v>
      </c>
      <c r="BC48" s="197"/>
      <c r="BD48" s="197">
        <v>0</v>
      </c>
      <c r="BE48" s="197">
        <v>0</v>
      </c>
      <c r="BF48" s="197">
        <f>+BD48+BE48</f>
        <v>0</v>
      </c>
      <c r="BG48" s="197"/>
      <c r="BH48" s="197">
        <v>0</v>
      </c>
      <c r="BI48" s="197">
        <v>0</v>
      </c>
      <c r="BJ48" s="197">
        <f>+BH48+BI48</f>
        <v>0</v>
      </c>
      <c r="BK48" s="197"/>
      <c r="BL48" s="197">
        <v>0</v>
      </c>
      <c r="BM48" s="113">
        <v>0</v>
      </c>
      <c r="BN48" s="79">
        <f>+BL48+BM48</f>
        <v>0</v>
      </c>
      <c r="BO48" s="79"/>
      <c r="BP48" s="113">
        <v>0</v>
      </c>
      <c r="BQ48" s="113">
        <v>0</v>
      </c>
      <c r="BR48" s="79">
        <f>+BP48+BQ48</f>
        <v>0</v>
      </c>
      <c r="BS48" s="79"/>
      <c r="BT48" s="113">
        <v>0</v>
      </c>
      <c r="BU48" s="113">
        <v>0</v>
      </c>
      <c r="BV48" s="79">
        <f>+BT48+BU48</f>
        <v>0</v>
      </c>
      <c r="BW48" s="79"/>
      <c r="BX48" s="89">
        <v>0</v>
      </c>
      <c r="BY48" s="89">
        <v>0</v>
      </c>
      <c r="BZ48" s="79">
        <f>+BX48+BY48</f>
        <v>0</v>
      </c>
      <c r="CA48" s="79"/>
      <c r="CB48" s="89">
        <v>0</v>
      </c>
      <c r="CC48" s="89">
        <v>0</v>
      </c>
      <c r="CD48" s="79">
        <f>+CB48+CC48</f>
        <v>0</v>
      </c>
      <c r="CE48" s="79"/>
      <c r="CF48" s="89">
        <v>0</v>
      </c>
      <c r="CG48" s="89">
        <v>0</v>
      </c>
      <c r="CH48" s="79">
        <f>+CF48+CG48</f>
        <v>0</v>
      </c>
      <c r="CI48" s="79"/>
      <c r="CJ48" s="89">
        <v>0</v>
      </c>
      <c r="CK48" s="89">
        <v>0</v>
      </c>
      <c r="CL48" s="79">
        <f>+CJ48+CK48</f>
        <v>0</v>
      </c>
      <c r="CM48" s="79"/>
      <c r="CN48" s="89">
        <v>0</v>
      </c>
      <c r="CO48" s="89">
        <v>0</v>
      </c>
      <c r="CP48" s="79">
        <f>+CN48+CO48</f>
        <v>0</v>
      </c>
      <c r="CQ48" s="79"/>
      <c r="CR48" s="89">
        <v>0</v>
      </c>
      <c r="CS48" s="89">
        <v>0</v>
      </c>
      <c r="CT48" s="79">
        <f>+CR48+CS48</f>
        <v>0</v>
      </c>
      <c r="CU48" s="79"/>
      <c r="CV48" s="89">
        <v>0</v>
      </c>
      <c r="CW48" s="89">
        <v>0</v>
      </c>
      <c r="CX48" s="79">
        <f>+CV48+CW48</f>
        <v>0</v>
      </c>
      <c r="CY48" s="79"/>
      <c r="CZ48" s="89">
        <v>0</v>
      </c>
      <c r="DA48" s="89">
        <v>0</v>
      </c>
      <c r="DB48" s="79">
        <f>+CZ48+DA48</f>
        <v>0</v>
      </c>
      <c r="DC48" s="79"/>
      <c r="DD48" s="89">
        <v>0</v>
      </c>
      <c r="DE48" s="89">
        <v>0</v>
      </c>
      <c r="DF48" s="79">
        <f>+DD48+DE48</f>
        <v>0</v>
      </c>
      <c r="DG48" s="79"/>
      <c r="DH48" s="89">
        <v>0</v>
      </c>
      <c r="DI48" s="89">
        <v>0</v>
      </c>
      <c r="DJ48" s="79">
        <f>+DH48+DI48</f>
        <v>0</v>
      </c>
      <c r="DK48" s="79"/>
      <c r="DL48" s="89">
        <v>0</v>
      </c>
      <c r="DM48" s="89">
        <v>0</v>
      </c>
      <c r="DN48" s="79">
        <f>+DL48+DM48</f>
        <v>0</v>
      </c>
      <c r="DO48" s="79"/>
      <c r="DP48" s="89">
        <v>0</v>
      </c>
      <c r="DQ48" s="89">
        <v>0</v>
      </c>
      <c r="DR48" s="79">
        <f>+DP48+DQ48</f>
        <v>0</v>
      </c>
      <c r="DS48" s="79"/>
      <c r="DT48" s="89">
        <v>0</v>
      </c>
      <c r="DU48" s="89">
        <v>0</v>
      </c>
      <c r="DV48" s="79">
        <f>+DT48+DU48</f>
        <v>0</v>
      </c>
      <c r="DW48" s="79"/>
      <c r="DX48" s="89">
        <v>0</v>
      </c>
      <c r="DY48" s="89">
        <v>0</v>
      </c>
      <c r="DZ48" s="79">
        <f>+DX48+DY48</f>
        <v>0</v>
      </c>
      <c r="EA48" s="79"/>
      <c r="EB48" s="89">
        <v>0</v>
      </c>
      <c r="EC48" s="89">
        <v>0</v>
      </c>
      <c r="ED48" s="79">
        <f>+EB48+EC48</f>
        <v>0</v>
      </c>
      <c r="EE48" s="79"/>
      <c r="EF48" s="89">
        <v>0</v>
      </c>
      <c r="EG48" s="89">
        <v>0</v>
      </c>
      <c r="EH48" s="79">
        <f>+EF48+EG48</f>
        <v>0</v>
      </c>
      <c r="EI48" s="79"/>
      <c r="EJ48" s="89">
        <v>0</v>
      </c>
      <c r="EK48" s="89">
        <v>0</v>
      </c>
      <c r="EL48" s="79">
        <f>+EJ48+EK48</f>
        <v>0</v>
      </c>
      <c r="EM48" s="79"/>
      <c r="EN48" s="89">
        <v>0</v>
      </c>
      <c r="EO48" s="89">
        <v>0</v>
      </c>
      <c r="EP48" s="79">
        <f>+EN48+EO48</f>
        <v>0</v>
      </c>
      <c r="EQ48" s="79"/>
      <c r="ER48" s="89">
        <v>0</v>
      </c>
      <c r="ES48" s="89">
        <v>0</v>
      </c>
      <c r="ET48" s="79">
        <f>+ER48+ES48</f>
        <v>0</v>
      </c>
      <c r="EU48" s="79"/>
      <c r="EV48" s="89">
        <v>0</v>
      </c>
      <c r="EW48" s="89">
        <v>0</v>
      </c>
      <c r="EX48" s="79">
        <f>+EV48+EW48</f>
        <v>0</v>
      </c>
      <c r="EY48" s="79"/>
      <c r="EZ48" s="79">
        <f t="shared" si="42"/>
        <v>137214</v>
      </c>
      <c r="FA48" s="79">
        <f t="shared" si="42"/>
        <v>25433</v>
      </c>
      <c r="FB48" s="79">
        <f>+EZ48+FA48</f>
        <v>162647</v>
      </c>
      <c r="FC48" s="191"/>
      <c r="FD48" s="90"/>
      <c r="FE48" s="90"/>
      <c r="FF48" s="90"/>
      <c r="FG48" s="90"/>
      <c r="FH48" s="90"/>
      <c r="FI48" s="90"/>
      <c r="FJ48" s="90"/>
      <c r="FK48" s="90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</row>
    <row r="49" spans="1:189" ht="15.75">
      <c r="A49" s="133"/>
      <c r="B49" s="134"/>
      <c r="C49" s="134"/>
      <c r="D49" s="92"/>
      <c r="E49" s="93"/>
      <c r="F49" s="135"/>
      <c r="G49" s="135"/>
      <c r="H49" s="133"/>
      <c r="I49" s="133"/>
      <c r="J49" s="196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191"/>
      <c r="FD49" s="82"/>
      <c r="FE49" s="90"/>
      <c r="FF49" s="90"/>
      <c r="FG49" s="90"/>
      <c r="FH49" s="90"/>
      <c r="FI49" s="90"/>
      <c r="FJ49" s="90"/>
      <c r="FK49" s="90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</row>
    <row r="50" spans="1:189" ht="15.75">
      <c r="A50" s="129" t="s">
        <v>35</v>
      </c>
      <c r="B50" s="130"/>
      <c r="C50" s="130"/>
      <c r="D50" s="94"/>
      <c r="E50" s="95"/>
      <c r="F50" s="131"/>
      <c r="G50" s="131"/>
      <c r="H50" s="129"/>
      <c r="I50" s="129"/>
      <c r="J50" s="77">
        <f>SUM(J51:J124)</f>
        <v>1853246.0310999998</v>
      </c>
      <c r="K50" s="77"/>
      <c r="L50" s="77">
        <f>SUM(L51:L124)</f>
        <v>6290</v>
      </c>
      <c r="M50" s="77">
        <f>SUM(M51:M124)</f>
        <v>34473</v>
      </c>
      <c r="N50" s="77">
        <f>SUM(N51:N124)</f>
        <v>40763</v>
      </c>
      <c r="O50" s="77"/>
      <c r="P50" s="77">
        <f>SUM(P51:P124)</f>
        <v>91328</v>
      </c>
      <c r="Q50" s="77">
        <f>SUM(Q51:Q124)</f>
        <v>15008</v>
      </c>
      <c r="R50" s="77">
        <f>SUM(R51:R124)</f>
        <v>106336</v>
      </c>
      <c r="S50" s="77"/>
      <c r="T50" s="77">
        <f>SUM(T51:T124)</f>
        <v>0</v>
      </c>
      <c r="U50" s="77">
        <f>SUM(U51:U124)</f>
        <v>0</v>
      </c>
      <c r="V50" s="77">
        <f>SUM(V51:V124)</f>
        <v>0</v>
      </c>
      <c r="W50" s="77"/>
      <c r="X50" s="77">
        <f>SUM(X51:X124)</f>
        <v>0</v>
      </c>
      <c r="Y50" s="77">
        <f>SUM(Y51:Y124)</f>
        <v>0</v>
      </c>
      <c r="Z50" s="77">
        <f>SUM(Z51:Z124)</f>
        <v>0</v>
      </c>
      <c r="AA50" s="77"/>
      <c r="AB50" s="77">
        <f>SUM(AB51:AB124)</f>
        <v>97618</v>
      </c>
      <c r="AC50" s="77">
        <f>SUM(AC51:AC124)</f>
        <v>49481</v>
      </c>
      <c r="AD50" s="77">
        <f>SUM(AD51:AD124)</f>
        <v>147099</v>
      </c>
      <c r="AE50" s="77"/>
      <c r="AF50" s="77">
        <f>SUM(AF51:AF124)</f>
        <v>127228</v>
      </c>
      <c r="AG50" s="77">
        <f>SUM(AG51:AG124)</f>
        <v>76462</v>
      </c>
      <c r="AH50" s="77">
        <f>SUM(AH51:AH124)</f>
        <v>203690</v>
      </c>
      <c r="AI50" s="78"/>
      <c r="AJ50" s="77">
        <f>SUM(AJ51:AJ124)</f>
        <v>177262.45359</v>
      </c>
      <c r="AK50" s="77">
        <f>SUM(AK51:AK124)</f>
        <v>148233</v>
      </c>
      <c r="AL50" s="77">
        <f>SUM(AL51:AL124)</f>
        <v>325495.45359000005</v>
      </c>
      <c r="AM50" s="78"/>
      <c r="AN50" s="77">
        <f>SUM(AN51:AN124)</f>
        <v>173862.93792</v>
      </c>
      <c r="AO50" s="77">
        <f>SUM(AO51:AO124)</f>
        <v>137879</v>
      </c>
      <c r="AP50" s="77">
        <f>SUM(AP51:AP124)</f>
        <v>311741.93792</v>
      </c>
      <c r="AQ50" s="78"/>
      <c r="AR50" s="77">
        <f>SUM(AR51:AR124)</f>
        <v>156950.52244</v>
      </c>
      <c r="AS50" s="77">
        <f>SUM(AS51:AS124)</f>
        <v>129170</v>
      </c>
      <c r="AT50" s="77">
        <f>SUM(AT51:AT124)</f>
        <v>286120.52244</v>
      </c>
      <c r="AU50" s="78"/>
      <c r="AV50" s="77">
        <f>SUM(AV51:AV124)</f>
        <v>139432.15153</v>
      </c>
      <c r="AW50" s="77">
        <f>SUM(AW51:AW124)</f>
        <v>109845</v>
      </c>
      <c r="AX50" s="77">
        <f>SUM(AX51:AX124)</f>
        <v>249277.15152999997</v>
      </c>
      <c r="AY50" s="78"/>
      <c r="AZ50" s="77">
        <f>SUM(AZ51:AZ124)</f>
        <v>146757.84399999998</v>
      </c>
      <c r="BA50" s="77">
        <f>SUM(BA51:BA124)</f>
        <v>97585</v>
      </c>
      <c r="BB50" s="77">
        <f>SUM(BB51:BB124)</f>
        <v>244342.844</v>
      </c>
      <c r="BC50" s="78"/>
      <c r="BD50" s="77">
        <f>SUM(BD51:BD124)</f>
        <v>251840.71941000002</v>
      </c>
      <c r="BE50" s="77">
        <f>SUM(BE51:BE124)</f>
        <v>88767</v>
      </c>
      <c r="BF50" s="77">
        <f>SUM(BF51:BF124)</f>
        <v>340607.71941</v>
      </c>
      <c r="BG50" s="78"/>
      <c r="BH50" s="77">
        <f>SUM(BH51:BH124)</f>
        <v>129071.91149999999</v>
      </c>
      <c r="BI50" s="77">
        <f>SUM(BI51:BI124)</f>
        <v>56700</v>
      </c>
      <c r="BJ50" s="77">
        <f>SUM(BJ51:BJ124)</f>
        <v>185771.9115</v>
      </c>
      <c r="BK50" s="78"/>
      <c r="BL50" s="77">
        <f>SUM(BL51:BL124)</f>
        <v>24196.4904</v>
      </c>
      <c r="BM50" s="77">
        <f>SUM(BM51:BM124)</f>
        <v>50891</v>
      </c>
      <c r="BN50" s="77">
        <f>SUM(BN51:BN124)</f>
        <v>75087.4904</v>
      </c>
      <c r="BO50" s="78"/>
      <c r="BP50" s="77">
        <f>SUM(BP51:BP124)</f>
        <v>66917.10882</v>
      </c>
      <c r="BQ50" s="77">
        <f>SUM(BQ51:BQ124)</f>
        <v>46738</v>
      </c>
      <c r="BR50" s="77">
        <f>SUM(BR51:BR124)</f>
        <v>113655.10882</v>
      </c>
      <c r="BS50" s="78"/>
      <c r="BT50" s="77">
        <f>SUM(BT51:BT124)</f>
        <v>241880.14750999998</v>
      </c>
      <c r="BU50" s="77">
        <f>SUM(BU51:BU124)</f>
        <v>31942</v>
      </c>
      <c r="BV50" s="77">
        <f>SUM(BV51:BV124)</f>
        <v>273822.14751</v>
      </c>
      <c r="BW50" s="78"/>
      <c r="BX50" s="77">
        <f>SUM(BX51:BX124)</f>
        <v>72423.16314</v>
      </c>
      <c r="BY50" s="77">
        <f>SUM(BY51:BY124)</f>
        <v>16951</v>
      </c>
      <c r="BZ50" s="77">
        <f>SUM(BZ51:BZ124)</f>
        <v>89374.16314</v>
      </c>
      <c r="CA50" s="77"/>
      <c r="CB50" s="77">
        <f>SUM(CB51:CB124)</f>
        <v>0</v>
      </c>
      <c r="CC50" s="77">
        <f>SUM(CC51:CC124)</f>
        <v>13945</v>
      </c>
      <c r="CD50" s="77">
        <f>SUM(CD51:CD124)</f>
        <v>13945</v>
      </c>
      <c r="CE50" s="78"/>
      <c r="CF50" s="77">
        <f>SUM(CF51:CF124)</f>
        <v>0</v>
      </c>
      <c r="CG50" s="77">
        <f>SUM(CG51:CG124)</f>
        <v>13945</v>
      </c>
      <c r="CH50" s="77">
        <f>SUM(CH51:CH124)</f>
        <v>13945</v>
      </c>
      <c r="CI50" s="78"/>
      <c r="CJ50" s="77">
        <f>SUM(CJ51:CJ124)</f>
        <v>21623.41429</v>
      </c>
      <c r="CK50" s="77">
        <f>SUM(CK51:CK124)</f>
        <v>13945</v>
      </c>
      <c r="CL50" s="77">
        <f>SUM(CL51:CL124)</f>
        <v>35568.41429</v>
      </c>
      <c r="CM50" s="78"/>
      <c r="CN50" s="77">
        <f>SUM(CN51:CN124)</f>
        <v>0</v>
      </c>
      <c r="CO50" s="77">
        <f>SUM(CO51:CO124)</f>
        <v>11807</v>
      </c>
      <c r="CP50" s="77">
        <f>SUM(CP51:CP124)</f>
        <v>11807</v>
      </c>
      <c r="CQ50" s="77"/>
      <c r="CR50" s="77">
        <f>SUM(CR51:CR124)</f>
        <v>0</v>
      </c>
      <c r="CS50" s="77">
        <f>SUM(CS51:CS124)</f>
        <v>11807</v>
      </c>
      <c r="CT50" s="77">
        <f>SUM(CT51:CT124)</f>
        <v>11807</v>
      </c>
      <c r="CU50" s="78"/>
      <c r="CV50" s="77">
        <f>SUM(CV51:CV124)</f>
        <v>0</v>
      </c>
      <c r="CW50" s="77">
        <f>SUM(CW51:CW124)</f>
        <v>11807</v>
      </c>
      <c r="CX50" s="77">
        <f>SUM(CX51:CX124)</f>
        <v>11807</v>
      </c>
      <c r="CY50" s="78"/>
      <c r="CZ50" s="77">
        <f>SUM(CZ51:CZ124)</f>
        <v>0</v>
      </c>
      <c r="DA50" s="77">
        <f>SUM(DA51:DA124)</f>
        <v>11807</v>
      </c>
      <c r="DB50" s="77">
        <f>SUM(DB51:DB124)</f>
        <v>11807</v>
      </c>
      <c r="DC50" s="78"/>
      <c r="DD50" s="77">
        <f>SUM(DD51:DD124)</f>
        <v>69606.00165</v>
      </c>
      <c r="DE50" s="77">
        <f>SUM(DE51:DE124)</f>
        <v>11807</v>
      </c>
      <c r="DF50" s="77">
        <f>SUM(DF51:DF124)</f>
        <v>81413.00165</v>
      </c>
      <c r="DG50" s="77"/>
      <c r="DH50" s="77">
        <f>SUM(DH51:DH124)</f>
        <v>0</v>
      </c>
      <c r="DI50" s="77">
        <f>SUM(DI51:DI124)</f>
        <v>5359</v>
      </c>
      <c r="DJ50" s="77">
        <f>SUM(DJ51:DJ124)</f>
        <v>5359</v>
      </c>
      <c r="DK50" s="78"/>
      <c r="DL50" s="77">
        <f>SUM(DL51:DL124)</f>
        <v>0</v>
      </c>
      <c r="DM50" s="77">
        <f>SUM(DM51:DM124)</f>
        <v>5359</v>
      </c>
      <c r="DN50" s="77">
        <f>SUM(DN51:DN124)</f>
        <v>5359</v>
      </c>
      <c r="DO50" s="78"/>
      <c r="DP50" s="77">
        <f>SUM(DP51:DP124)</f>
        <v>0</v>
      </c>
      <c r="DQ50" s="77">
        <f>SUM(DQ51:DQ124)</f>
        <v>5359</v>
      </c>
      <c r="DR50" s="77">
        <f>SUM(DR51:DR124)</f>
        <v>5359</v>
      </c>
      <c r="DS50" s="78"/>
      <c r="DT50" s="77">
        <f>SUM(DT51:DT124)</f>
        <v>0</v>
      </c>
      <c r="DU50" s="77">
        <f>SUM(DU51:DU124)</f>
        <v>5359</v>
      </c>
      <c r="DV50" s="77">
        <f>SUM(DV51:DV124)</f>
        <v>5359</v>
      </c>
      <c r="DW50" s="77"/>
      <c r="DX50" s="77">
        <f>SUM(DX51:DX124)</f>
        <v>0</v>
      </c>
      <c r="DY50" s="77">
        <f>SUM(DY51:DY124)</f>
        <v>5359</v>
      </c>
      <c r="DZ50" s="77">
        <f>SUM(DZ51:DZ124)</f>
        <v>5359</v>
      </c>
      <c r="EA50" s="78"/>
      <c r="EB50" s="77">
        <f>SUM(EB51:EB124)</f>
        <v>0</v>
      </c>
      <c r="EC50" s="77">
        <f>SUM(EC51:EC124)</f>
        <v>5359</v>
      </c>
      <c r="ED50" s="77">
        <f>SUM(ED51:ED124)</f>
        <v>5359</v>
      </c>
      <c r="EE50" s="78"/>
      <c r="EF50" s="77">
        <f>SUM(EF51:EF124)</f>
        <v>0</v>
      </c>
      <c r="EG50" s="77">
        <f>SUM(EG51:EG124)</f>
        <v>5359</v>
      </c>
      <c r="EH50" s="77">
        <f>SUM(EH51:EH124)</f>
        <v>5359</v>
      </c>
      <c r="EI50" s="78"/>
      <c r="EJ50" s="77">
        <f>SUM(EJ51:EJ124)</f>
        <v>0</v>
      </c>
      <c r="EK50" s="77">
        <f>SUM(EK51:EK124)</f>
        <v>5359</v>
      </c>
      <c r="EL50" s="77">
        <f>SUM(EL51:EL124)</f>
        <v>5359</v>
      </c>
      <c r="EM50" s="77"/>
      <c r="EN50" s="77">
        <f>SUM(EN51:EN124)</f>
        <v>0</v>
      </c>
      <c r="EO50" s="77">
        <f>SUM(EO51:EO124)</f>
        <v>5359</v>
      </c>
      <c r="EP50" s="77">
        <f>SUM(EP51:EP124)</f>
        <v>5359</v>
      </c>
      <c r="EQ50" s="78"/>
      <c r="ER50" s="77">
        <f>SUM(ER51:ER124)</f>
        <v>0</v>
      </c>
      <c r="ES50" s="77">
        <f>SUM(ES51:ES124)</f>
        <v>5359</v>
      </c>
      <c r="ET50" s="77">
        <f>SUM(ET51:ET124)</f>
        <v>5359</v>
      </c>
      <c r="EU50" s="78"/>
      <c r="EV50" s="77">
        <f>SUM(EV51:EV124)</f>
        <v>54193.1649</v>
      </c>
      <c r="EW50" s="77">
        <f>SUM(EW51:EW124)</f>
        <v>2679</v>
      </c>
      <c r="EX50" s="77">
        <f>SUM(EX51:EX124)</f>
        <v>56872.1649</v>
      </c>
      <c r="EY50" s="78"/>
      <c r="EZ50" s="77">
        <f>SUM(EZ51:EZ124)</f>
        <v>1853246.0310999998</v>
      </c>
      <c r="FA50" s="77">
        <f>SUM(FA51:FA124)</f>
        <v>1148302</v>
      </c>
      <c r="FB50" s="77">
        <f>SUM(FB51:FB124)</f>
        <v>3001548.0310999993</v>
      </c>
      <c r="FC50" s="191"/>
      <c r="FD50" s="82"/>
      <c r="FE50" s="90"/>
      <c r="FF50" s="90"/>
      <c r="FG50" s="90"/>
      <c r="FH50" s="90"/>
      <c r="FI50" s="90"/>
      <c r="FJ50" s="90"/>
      <c r="FK50" s="90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</row>
    <row r="51" spans="1:189" ht="15.75">
      <c r="A51" s="116" t="s">
        <v>18</v>
      </c>
      <c r="B51" s="112">
        <v>200000</v>
      </c>
      <c r="C51" s="112"/>
      <c r="D51" s="107" t="s">
        <v>76</v>
      </c>
      <c r="E51" s="108" t="s">
        <v>29</v>
      </c>
      <c r="F51" s="109">
        <v>2</v>
      </c>
      <c r="G51" s="110" t="s">
        <v>30</v>
      </c>
      <c r="H51" s="132"/>
      <c r="I51" s="116" t="s">
        <v>18</v>
      </c>
      <c r="J51" s="197">
        <v>127228</v>
      </c>
      <c r="K51" s="79"/>
      <c r="L51" s="79">
        <v>0</v>
      </c>
      <c r="M51" s="79">
        <v>0</v>
      </c>
      <c r="N51" s="79">
        <f>+L51+M51</f>
        <v>0</v>
      </c>
      <c r="O51" s="79"/>
      <c r="P51" s="80">
        <v>0</v>
      </c>
      <c r="Q51" s="80">
        <v>3022</v>
      </c>
      <c r="R51" s="80">
        <f aca="true" t="shared" si="43" ref="R51:R95">+P51+Q51</f>
        <v>3022</v>
      </c>
      <c r="S51" s="80"/>
      <c r="T51" s="80">
        <v>0</v>
      </c>
      <c r="U51" s="80">
        <v>0</v>
      </c>
      <c r="V51" s="80">
        <f aca="true" t="shared" si="44" ref="V51:V95">+T51+U51</f>
        <v>0</v>
      </c>
      <c r="W51" s="80"/>
      <c r="X51" s="80">
        <v>0</v>
      </c>
      <c r="Y51" s="80">
        <v>0</v>
      </c>
      <c r="Z51" s="80">
        <f aca="true" t="shared" si="45" ref="Z51:Z95">+X51+Y51</f>
        <v>0</v>
      </c>
      <c r="AA51" s="80"/>
      <c r="AB51" s="80">
        <f aca="true" t="shared" si="46" ref="AB51:AB95">+L51+P51+T51+X51</f>
        <v>0</v>
      </c>
      <c r="AC51" s="80">
        <f aca="true" t="shared" si="47" ref="AC51:AC95">+M51+Q51+U51+Y51</f>
        <v>3022</v>
      </c>
      <c r="AD51" s="80">
        <f aca="true" t="shared" si="48" ref="AD51:AD95">+AB51+AC51</f>
        <v>3022</v>
      </c>
      <c r="AE51" s="79"/>
      <c r="AF51" s="197">
        <v>127228</v>
      </c>
      <c r="AG51" s="197">
        <v>3588</v>
      </c>
      <c r="AH51" s="197">
        <f aca="true" t="shared" si="49" ref="AH51:AH82">+AF51+AG51</f>
        <v>130816</v>
      </c>
      <c r="AI51" s="197"/>
      <c r="AJ51" s="197">
        <v>0</v>
      </c>
      <c r="AK51" s="197">
        <v>0</v>
      </c>
      <c r="AL51" s="197">
        <f aca="true" t="shared" si="50" ref="AL51:AL82">+AJ51+AK51</f>
        <v>0</v>
      </c>
      <c r="AM51" s="197"/>
      <c r="AN51" s="88">
        <v>0</v>
      </c>
      <c r="AO51" s="88">
        <v>0</v>
      </c>
      <c r="AP51" s="79">
        <f aca="true" t="shared" si="51" ref="AP51:AP82">+AN51+AO51</f>
        <v>0</v>
      </c>
      <c r="AQ51" s="79"/>
      <c r="AR51" s="113">
        <v>0</v>
      </c>
      <c r="AS51" s="113">
        <v>0</v>
      </c>
      <c r="AT51" s="79">
        <f aca="true" t="shared" si="52" ref="AT51:AT82">+AR51+AS51</f>
        <v>0</v>
      </c>
      <c r="AU51" s="79"/>
      <c r="AV51" s="113">
        <v>0</v>
      </c>
      <c r="AW51" s="113">
        <v>0</v>
      </c>
      <c r="AX51" s="79">
        <f aca="true" t="shared" si="53" ref="AX51:AX82">+AV51+AW51</f>
        <v>0</v>
      </c>
      <c r="AY51" s="79"/>
      <c r="AZ51" s="113">
        <v>0</v>
      </c>
      <c r="BA51" s="113">
        <v>0</v>
      </c>
      <c r="BB51" s="79">
        <f aca="true" t="shared" si="54" ref="BB51:BB82">+AZ51+BA51</f>
        <v>0</v>
      </c>
      <c r="BC51" s="79"/>
      <c r="BD51" s="113">
        <v>0</v>
      </c>
      <c r="BE51" s="113">
        <v>0</v>
      </c>
      <c r="BF51" s="79">
        <f aca="true" t="shared" si="55" ref="BF51:BF82">+BD51+BE51</f>
        <v>0</v>
      </c>
      <c r="BG51" s="79"/>
      <c r="BH51" s="113">
        <v>0</v>
      </c>
      <c r="BI51" s="113">
        <v>0</v>
      </c>
      <c r="BJ51" s="79">
        <f aca="true" t="shared" si="56" ref="BJ51:BJ82">+BH51+BI51</f>
        <v>0</v>
      </c>
      <c r="BK51" s="79"/>
      <c r="BL51" s="113">
        <v>0</v>
      </c>
      <c r="BM51" s="113">
        <v>0</v>
      </c>
      <c r="BN51" s="79">
        <f aca="true" t="shared" si="57" ref="BN51:BN57">+BL51+BM51</f>
        <v>0</v>
      </c>
      <c r="BO51" s="79"/>
      <c r="BP51" s="113">
        <v>0</v>
      </c>
      <c r="BQ51" s="113">
        <v>0</v>
      </c>
      <c r="BR51" s="79">
        <f aca="true" t="shared" si="58" ref="BR51:BR57">+BP51+BQ51</f>
        <v>0</v>
      </c>
      <c r="BS51" s="79"/>
      <c r="BT51" s="113">
        <v>0</v>
      </c>
      <c r="BU51" s="113">
        <v>0</v>
      </c>
      <c r="BV51" s="79">
        <f aca="true" t="shared" si="59" ref="BV51:BV57">+BT51+BU51</f>
        <v>0</v>
      </c>
      <c r="BW51" s="79"/>
      <c r="BX51" s="113">
        <v>0</v>
      </c>
      <c r="BY51" s="113">
        <v>0</v>
      </c>
      <c r="BZ51" s="79">
        <f aca="true" t="shared" si="60" ref="BZ51:BZ57">+BX51+BY51</f>
        <v>0</v>
      </c>
      <c r="CA51" s="79"/>
      <c r="CB51" s="113">
        <v>0</v>
      </c>
      <c r="CC51" s="113">
        <v>0</v>
      </c>
      <c r="CD51" s="79">
        <f aca="true" t="shared" si="61" ref="CD51:CD82">+CB51+CC51</f>
        <v>0</v>
      </c>
      <c r="CE51" s="79"/>
      <c r="CF51" s="113">
        <v>0</v>
      </c>
      <c r="CG51" s="113">
        <v>0</v>
      </c>
      <c r="CH51" s="79">
        <f aca="true" t="shared" si="62" ref="CH51:CH82">+CF51+CG51</f>
        <v>0</v>
      </c>
      <c r="CI51" s="79"/>
      <c r="CJ51" s="113">
        <v>0</v>
      </c>
      <c r="CK51" s="113">
        <v>0</v>
      </c>
      <c r="CL51" s="79">
        <f aca="true" t="shared" si="63" ref="CL51:CL82">+CJ51+CK51</f>
        <v>0</v>
      </c>
      <c r="CM51" s="79"/>
      <c r="CN51" s="113">
        <v>0</v>
      </c>
      <c r="CO51" s="113">
        <v>0</v>
      </c>
      <c r="CP51" s="79">
        <f aca="true" t="shared" si="64" ref="CP51:CP82">+CN51+CO51</f>
        <v>0</v>
      </c>
      <c r="CQ51" s="79"/>
      <c r="CR51" s="113">
        <v>0</v>
      </c>
      <c r="CS51" s="113">
        <v>0</v>
      </c>
      <c r="CT51" s="79">
        <f aca="true" t="shared" si="65" ref="CT51:CT82">+CR51+CS51</f>
        <v>0</v>
      </c>
      <c r="CU51" s="79"/>
      <c r="CV51" s="113">
        <v>0</v>
      </c>
      <c r="CW51" s="113">
        <v>0</v>
      </c>
      <c r="CX51" s="79">
        <f aca="true" t="shared" si="66" ref="CX51:CX82">+CV51+CW51</f>
        <v>0</v>
      </c>
      <c r="CY51" s="79"/>
      <c r="CZ51" s="113">
        <v>0</v>
      </c>
      <c r="DA51" s="113">
        <v>0</v>
      </c>
      <c r="DB51" s="79">
        <f aca="true" t="shared" si="67" ref="DB51:DB82">+CZ51+DA51</f>
        <v>0</v>
      </c>
      <c r="DC51" s="79"/>
      <c r="DD51" s="113">
        <v>0</v>
      </c>
      <c r="DE51" s="113">
        <v>0</v>
      </c>
      <c r="DF51" s="79">
        <f aca="true" t="shared" si="68" ref="DF51:DF82">+DD51+DE51</f>
        <v>0</v>
      </c>
      <c r="DG51" s="79"/>
      <c r="DH51" s="113">
        <v>0</v>
      </c>
      <c r="DI51" s="113">
        <v>0</v>
      </c>
      <c r="DJ51" s="79">
        <f aca="true" t="shared" si="69" ref="DJ51:DJ82">+DH51+DI51</f>
        <v>0</v>
      </c>
      <c r="DK51" s="79"/>
      <c r="DL51" s="113">
        <v>0</v>
      </c>
      <c r="DM51" s="113">
        <v>0</v>
      </c>
      <c r="DN51" s="79">
        <f aca="true" t="shared" si="70" ref="DN51:DN82">+DL51+DM51</f>
        <v>0</v>
      </c>
      <c r="DO51" s="79"/>
      <c r="DP51" s="113">
        <v>0</v>
      </c>
      <c r="DQ51" s="113">
        <v>0</v>
      </c>
      <c r="DR51" s="79">
        <f aca="true" t="shared" si="71" ref="DR51:DR82">+DP51+DQ51</f>
        <v>0</v>
      </c>
      <c r="DS51" s="79"/>
      <c r="DT51" s="113">
        <v>0</v>
      </c>
      <c r="DU51" s="113">
        <v>0</v>
      </c>
      <c r="DV51" s="79">
        <f aca="true" t="shared" si="72" ref="DV51:DV82">+DT51+DU51</f>
        <v>0</v>
      </c>
      <c r="DW51" s="79"/>
      <c r="DX51" s="113">
        <v>0</v>
      </c>
      <c r="DY51" s="113">
        <v>0</v>
      </c>
      <c r="DZ51" s="79">
        <f aca="true" t="shared" si="73" ref="DZ51:DZ82">+DX51+DY51</f>
        <v>0</v>
      </c>
      <c r="EA51" s="79"/>
      <c r="EB51" s="113">
        <v>0</v>
      </c>
      <c r="EC51" s="113">
        <v>0</v>
      </c>
      <c r="ED51" s="79">
        <f aca="true" t="shared" si="74" ref="ED51:ED82">+EB51+EC51</f>
        <v>0</v>
      </c>
      <c r="EE51" s="79"/>
      <c r="EF51" s="113">
        <v>0</v>
      </c>
      <c r="EG51" s="113">
        <v>0</v>
      </c>
      <c r="EH51" s="79">
        <f aca="true" t="shared" si="75" ref="EH51:EH82">+EF51+EG51</f>
        <v>0</v>
      </c>
      <c r="EI51" s="79"/>
      <c r="EJ51" s="113">
        <v>0</v>
      </c>
      <c r="EK51" s="113">
        <v>0</v>
      </c>
      <c r="EL51" s="79">
        <f aca="true" t="shared" si="76" ref="EL51:EL82">+EJ51+EK51</f>
        <v>0</v>
      </c>
      <c r="EM51" s="79"/>
      <c r="EN51" s="113">
        <v>0</v>
      </c>
      <c r="EO51" s="113">
        <v>0</v>
      </c>
      <c r="EP51" s="79">
        <f aca="true" t="shared" si="77" ref="EP51:EP82">+EN51+EO51</f>
        <v>0</v>
      </c>
      <c r="EQ51" s="79"/>
      <c r="ER51" s="113">
        <v>0</v>
      </c>
      <c r="ES51" s="113">
        <v>0</v>
      </c>
      <c r="ET51" s="79">
        <f aca="true" t="shared" si="78" ref="ET51:ET82">+ER51+ES51</f>
        <v>0</v>
      </c>
      <c r="EU51" s="79"/>
      <c r="EV51" s="113">
        <v>0</v>
      </c>
      <c r="EW51" s="113">
        <v>0</v>
      </c>
      <c r="EX51" s="79">
        <f aca="true" t="shared" si="79" ref="EX51:EX82">+EV51+EW51</f>
        <v>0</v>
      </c>
      <c r="EY51" s="79"/>
      <c r="EZ51" s="79">
        <f aca="true" t="shared" si="80" ref="EZ51:EZ112">+AF51+AJ51+AN51+AR51+AV51+AZ51+BD51+BH51+BL51+BP51+BT51+BX51+CB51+CF51+CJ51+CN51+CR51+CV51+CZ51+DD51+DH51+DL51+DP51+DT51+DX51+EB51+EF51+EJ51+EN51+ER51+EV51</f>
        <v>127228</v>
      </c>
      <c r="FA51" s="79">
        <f aca="true" t="shared" si="81" ref="FA51:FA112">+AG51+AK51+AO51+AS51+AW51+BA51+BE51+BI51+BM51+BQ51+BU51+BY51+CC51+CG51+CK51+CO51+CS51+CW51+DA51+DE51+DI51+DM51+DQ51+DU51+DY51+EC51+EG51+EK51+EO51+ES51+EW51</f>
        <v>3588</v>
      </c>
      <c r="FB51" s="79">
        <f aca="true" t="shared" si="82" ref="FB51:FB112">+EZ51+FA51</f>
        <v>130816</v>
      </c>
      <c r="FC51" s="191"/>
      <c r="FD51" s="90"/>
      <c r="FE51" s="90"/>
      <c r="FF51" s="90"/>
      <c r="FG51" s="90"/>
      <c r="FH51" s="90"/>
      <c r="FI51" s="90"/>
      <c r="FJ51" s="90"/>
      <c r="FK51" s="90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</row>
    <row r="52" spans="1:189" ht="15.75">
      <c r="A52" s="116" t="s">
        <v>18</v>
      </c>
      <c r="B52" s="112">
        <v>33756</v>
      </c>
      <c r="C52" s="112"/>
      <c r="D52" s="107" t="s">
        <v>21</v>
      </c>
      <c r="E52" s="108" t="s">
        <v>29</v>
      </c>
      <c r="F52" s="109">
        <v>2</v>
      </c>
      <c r="G52" s="110" t="s">
        <v>30</v>
      </c>
      <c r="H52" s="132"/>
      <c r="I52" s="116" t="s">
        <v>18</v>
      </c>
      <c r="J52" s="197">
        <v>33756</v>
      </c>
      <c r="K52" s="79"/>
      <c r="L52" s="79">
        <v>0</v>
      </c>
      <c r="M52" s="79">
        <v>0</v>
      </c>
      <c r="N52" s="79">
        <f>+L52+M52</f>
        <v>0</v>
      </c>
      <c r="O52" s="79"/>
      <c r="P52" s="80">
        <v>0</v>
      </c>
      <c r="Q52" s="80">
        <v>712</v>
      </c>
      <c r="R52" s="80">
        <f t="shared" si="43"/>
        <v>712</v>
      </c>
      <c r="S52" s="80"/>
      <c r="T52" s="80">
        <v>0</v>
      </c>
      <c r="U52" s="80">
        <v>0</v>
      </c>
      <c r="V52" s="80">
        <f t="shared" si="44"/>
        <v>0</v>
      </c>
      <c r="W52" s="80"/>
      <c r="X52" s="80">
        <v>0</v>
      </c>
      <c r="Y52" s="80">
        <v>0</v>
      </c>
      <c r="Z52" s="80">
        <f t="shared" si="45"/>
        <v>0</v>
      </c>
      <c r="AA52" s="80"/>
      <c r="AB52" s="80">
        <f t="shared" si="46"/>
        <v>0</v>
      </c>
      <c r="AC52" s="80">
        <f t="shared" si="47"/>
        <v>712</v>
      </c>
      <c r="AD52" s="80">
        <f t="shared" si="48"/>
        <v>712</v>
      </c>
      <c r="AE52" s="79"/>
      <c r="AF52" s="197">
        <v>0</v>
      </c>
      <c r="AG52" s="197">
        <v>910</v>
      </c>
      <c r="AH52" s="197">
        <f t="shared" si="49"/>
        <v>910</v>
      </c>
      <c r="AI52" s="197"/>
      <c r="AJ52" s="197">
        <v>33756</v>
      </c>
      <c r="AK52" s="197">
        <v>1049</v>
      </c>
      <c r="AL52" s="197">
        <f t="shared" si="50"/>
        <v>34805</v>
      </c>
      <c r="AM52" s="197"/>
      <c r="AN52" s="88">
        <v>0</v>
      </c>
      <c r="AO52" s="88">
        <v>0</v>
      </c>
      <c r="AP52" s="88">
        <f t="shared" si="51"/>
        <v>0</v>
      </c>
      <c r="AQ52" s="88"/>
      <c r="AR52" s="88">
        <v>0</v>
      </c>
      <c r="AS52" s="88">
        <v>0</v>
      </c>
      <c r="AT52" s="79">
        <f t="shared" si="52"/>
        <v>0</v>
      </c>
      <c r="AU52" s="79"/>
      <c r="AV52" s="113">
        <v>0</v>
      </c>
      <c r="AW52" s="113">
        <v>0</v>
      </c>
      <c r="AX52" s="79">
        <f t="shared" si="53"/>
        <v>0</v>
      </c>
      <c r="AY52" s="79"/>
      <c r="AZ52" s="113">
        <v>0</v>
      </c>
      <c r="BA52" s="113">
        <v>0</v>
      </c>
      <c r="BB52" s="79">
        <f t="shared" si="54"/>
        <v>0</v>
      </c>
      <c r="BC52" s="79"/>
      <c r="BD52" s="113">
        <v>0</v>
      </c>
      <c r="BE52" s="113">
        <v>0</v>
      </c>
      <c r="BF52" s="79">
        <f t="shared" si="55"/>
        <v>0</v>
      </c>
      <c r="BG52" s="79"/>
      <c r="BH52" s="113">
        <v>0</v>
      </c>
      <c r="BI52" s="113">
        <v>0</v>
      </c>
      <c r="BJ52" s="79">
        <f t="shared" si="56"/>
        <v>0</v>
      </c>
      <c r="BK52" s="79"/>
      <c r="BL52" s="113">
        <v>0</v>
      </c>
      <c r="BM52" s="113">
        <v>0</v>
      </c>
      <c r="BN52" s="79">
        <f t="shared" si="57"/>
        <v>0</v>
      </c>
      <c r="BO52" s="79"/>
      <c r="BP52" s="113">
        <v>0</v>
      </c>
      <c r="BQ52" s="113">
        <v>0</v>
      </c>
      <c r="BR52" s="79">
        <f t="shared" si="58"/>
        <v>0</v>
      </c>
      <c r="BS52" s="79"/>
      <c r="BT52" s="113">
        <v>0</v>
      </c>
      <c r="BU52" s="113">
        <v>0</v>
      </c>
      <c r="BV52" s="79">
        <f t="shared" si="59"/>
        <v>0</v>
      </c>
      <c r="BW52" s="79"/>
      <c r="BX52" s="113">
        <v>0</v>
      </c>
      <c r="BY52" s="113">
        <v>0</v>
      </c>
      <c r="BZ52" s="79">
        <f t="shared" si="60"/>
        <v>0</v>
      </c>
      <c r="CA52" s="79"/>
      <c r="CB52" s="113">
        <v>0</v>
      </c>
      <c r="CC52" s="113">
        <v>0</v>
      </c>
      <c r="CD52" s="79">
        <f t="shared" si="61"/>
        <v>0</v>
      </c>
      <c r="CE52" s="79"/>
      <c r="CF52" s="113">
        <v>0</v>
      </c>
      <c r="CG52" s="113">
        <v>0</v>
      </c>
      <c r="CH52" s="79">
        <f t="shared" si="62"/>
        <v>0</v>
      </c>
      <c r="CI52" s="79"/>
      <c r="CJ52" s="113">
        <v>0</v>
      </c>
      <c r="CK52" s="113">
        <v>0</v>
      </c>
      <c r="CL52" s="79">
        <f t="shared" si="63"/>
        <v>0</v>
      </c>
      <c r="CM52" s="79"/>
      <c r="CN52" s="113">
        <v>0</v>
      </c>
      <c r="CO52" s="113">
        <v>0</v>
      </c>
      <c r="CP52" s="79">
        <f t="shared" si="64"/>
        <v>0</v>
      </c>
      <c r="CQ52" s="79"/>
      <c r="CR52" s="113">
        <v>0</v>
      </c>
      <c r="CS52" s="113">
        <v>0</v>
      </c>
      <c r="CT52" s="79">
        <f t="shared" si="65"/>
        <v>0</v>
      </c>
      <c r="CU52" s="79"/>
      <c r="CV52" s="113">
        <v>0</v>
      </c>
      <c r="CW52" s="113">
        <v>0</v>
      </c>
      <c r="CX52" s="79">
        <f t="shared" si="66"/>
        <v>0</v>
      </c>
      <c r="CY52" s="79"/>
      <c r="CZ52" s="113">
        <v>0</v>
      </c>
      <c r="DA52" s="113">
        <v>0</v>
      </c>
      <c r="DB52" s="79">
        <f t="shared" si="67"/>
        <v>0</v>
      </c>
      <c r="DC52" s="79"/>
      <c r="DD52" s="113">
        <v>0</v>
      </c>
      <c r="DE52" s="113">
        <v>0</v>
      </c>
      <c r="DF52" s="79">
        <f t="shared" si="68"/>
        <v>0</v>
      </c>
      <c r="DG52" s="79"/>
      <c r="DH52" s="113">
        <v>0</v>
      </c>
      <c r="DI52" s="113">
        <v>0</v>
      </c>
      <c r="DJ52" s="79">
        <f t="shared" si="69"/>
        <v>0</v>
      </c>
      <c r="DK52" s="79"/>
      <c r="DL52" s="113">
        <v>0</v>
      </c>
      <c r="DM52" s="113">
        <v>0</v>
      </c>
      <c r="DN52" s="79">
        <f t="shared" si="70"/>
        <v>0</v>
      </c>
      <c r="DO52" s="79"/>
      <c r="DP52" s="113">
        <v>0</v>
      </c>
      <c r="DQ52" s="113">
        <v>0</v>
      </c>
      <c r="DR52" s="79">
        <f t="shared" si="71"/>
        <v>0</v>
      </c>
      <c r="DS52" s="79"/>
      <c r="DT52" s="113">
        <v>0</v>
      </c>
      <c r="DU52" s="113">
        <v>0</v>
      </c>
      <c r="DV52" s="79">
        <f t="shared" si="72"/>
        <v>0</v>
      </c>
      <c r="DW52" s="79"/>
      <c r="DX52" s="113">
        <v>0</v>
      </c>
      <c r="DY52" s="113">
        <v>0</v>
      </c>
      <c r="DZ52" s="79">
        <f t="shared" si="73"/>
        <v>0</v>
      </c>
      <c r="EA52" s="79"/>
      <c r="EB52" s="113">
        <v>0</v>
      </c>
      <c r="EC52" s="113">
        <v>0</v>
      </c>
      <c r="ED52" s="79">
        <f t="shared" si="74"/>
        <v>0</v>
      </c>
      <c r="EE52" s="79"/>
      <c r="EF52" s="113">
        <v>0</v>
      </c>
      <c r="EG52" s="113">
        <v>0</v>
      </c>
      <c r="EH52" s="79">
        <f t="shared" si="75"/>
        <v>0</v>
      </c>
      <c r="EI52" s="79"/>
      <c r="EJ52" s="113">
        <v>0</v>
      </c>
      <c r="EK52" s="113">
        <v>0</v>
      </c>
      <c r="EL52" s="79">
        <f t="shared" si="76"/>
        <v>0</v>
      </c>
      <c r="EM52" s="79"/>
      <c r="EN52" s="113">
        <v>0</v>
      </c>
      <c r="EO52" s="113">
        <v>0</v>
      </c>
      <c r="EP52" s="79">
        <f t="shared" si="77"/>
        <v>0</v>
      </c>
      <c r="EQ52" s="79"/>
      <c r="ER52" s="113">
        <v>0</v>
      </c>
      <c r="ES52" s="113">
        <v>0</v>
      </c>
      <c r="ET52" s="79">
        <f t="shared" si="78"/>
        <v>0</v>
      </c>
      <c r="EU52" s="79"/>
      <c r="EV52" s="113">
        <v>0</v>
      </c>
      <c r="EW52" s="113">
        <v>0</v>
      </c>
      <c r="EX52" s="79">
        <f t="shared" si="79"/>
        <v>0</v>
      </c>
      <c r="EY52" s="79"/>
      <c r="EZ52" s="79">
        <f t="shared" si="80"/>
        <v>33756</v>
      </c>
      <c r="FA52" s="79">
        <f t="shared" si="81"/>
        <v>1959</v>
      </c>
      <c r="FB52" s="79">
        <f t="shared" si="82"/>
        <v>35715</v>
      </c>
      <c r="FC52" s="191"/>
      <c r="FD52" s="82"/>
      <c r="FE52" s="82"/>
      <c r="FF52" s="82"/>
      <c r="FG52" s="82"/>
      <c r="FH52" s="82"/>
      <c r="FI52" s="82"/>
      <c r="FJ52" s="82"/>
      <c r="FK52" s="82"/>
      <c r="FL52" s="96"/>
      <c r="FM52" s="96"/>
      <c r="FN52" s="96"/>
      <c r="FO52" s="96"/>
      <c r="FP52" s="96"/>
      <c r="FQ52" s="96"/>
      <c r="FR52" s="96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</row>
    <row r="53" spans="1:189" ht="15.75">
      <c r="A53" s="116" t="s">
        <v>33</v>
      </c>
      <c r="B53" s="112">
        <v>75000</v>
      </c>
      <c r="C53" s="112"/>
      <c r="D53" s="107" t="s">
        <v>20</v>
      </c>
      <c r="E53" s="108" t="s">
        <v>19</v>
      </c>
      <c r="F53" s="109">
        <v>0</v>
      </c>
      <c r="G53" s="114">
        <v>7.9433</v>
      </c>
      <c r="H53" s="132"/>
      <c r="I53" s="116" t="s">
        <v>33</v>
      </c>
      <c r="J53" s="197">
        <v>0</v>
      </c>
      <c r="K53" s="79"/>
      <c r="L53" s="79">
        <v>6290</v>
      </c>
      <c r="M53" s="79">
        <v>250</v>
      </c>
      <c r="N53" s="79">
        <f>+L53+M53</f>
        <v>6540</v>
      </c>
      <c r="O53" s="79"/>
      <c r="P53" s="80">
        <v>0</v>
      </c>
      <c r="Q53" s="80">
        <v>0</v>
      </c>
      <c r="R53" s="80">
        <f t="shared" si="43"/>
        <v>0</v>
      </c>
      <c r="S53" s="80"/>
      <c r="T53" s="80">
        <v>0</v>
      </c>
      <c r="U53" s="80">
        <v>0</v>
      </c>
      <c r="V53" s="80">
        <f t="shared" si="44"/>
        <v>0</v>
      </c>
      <c r="W53" s="80"/>
      <c r="X53" s="80">
        <v>0</v>
      </c>
      <c r="Y53" s="80">
        <v>0</v>
      </c>
      <c r="Z53" s="80">
        <f t="shared" si="45"/>
        <v>0</v>
      </c>
      <c r="AA53" s="80"/>
      <c r="AB53" s="80">
        <f t="shared" si="46"/>
        <v>6290</v>
      </c>
      <c r="AC53" s="80">
        <f t="shared" si="47"/>
        <v>250</v>
      </c>
      <c r="AD53" s="80">
        <f t="shared" si="48"/>
        <v>6540</v>
      </c>
      <c r="AE53" s="79"/>
      <c r="AF53" s="197">
        <v>0</v>
      </c>
      <c r="AG53" s="197">
        <v>0</v>
      </c>
      <c r="AH53" s="88">
        <f t="shared" si="49"/>
        <v>0</v>
      </c>
      <c r="AI53" s="88"/>
      <c r="AJ53" s="88">
        <v>0</v>
      </c>
      <c r="AK53" s="88">
        <v>0</v>
      </c>
      <c r="AL53" s="88">
        <f t="shared" si="50"/>
        <v>0</v>
      </c>
      <c r="AM53" s="88"/>
      <c r="AN53" s="88">
        <v>0</v>
      </c>
      <c r="AO53" s="88">
        <v>0</v>
      </c>
      <c r="AP53" s="88">
        <f t="shared" si="51"/>
        <v>0</v>
      </c>
      <c r="AQ53" s="88"/>
      <c r="AR53" s="88">
        <v>0</v>
      </c>
      <c r="AS53" s="88">
        <v>0</v>
      </c>
      <c r="AT53" s="79">
        <f t="shared" si="52"/>
        <v>0</v>
      </c>
      <c r="AU53" s="79"/>
      <c r="AV53" s="113">
        <v>0</v>
      </c>
      <c r="AW53" s="113">
        <v>0</v>
      </c>
      <c r="AX53" s="79">
        <f t="shared" si="53"/>
        <v>0</v>
      </c>
      <c r="AY53" s="79"/>
      <c r="AZ53" s="113">
        <v>0</v>
      </c>
      <c r="BA53" s="113">
        <v>0</v>
      </c>
      <c r="BB53" s="79">
        <f t="shared" si="54"/>
        <v>0</v>
      </c>
      <c r="BC53" s="79"/>
      <c r="BD53" s="113">
        <v>0</v>
      </c>
      <c r="BE53" s="113">
        <v>0</v>
      </c>
      <c r="BF53" s="79">
        <f t="shared" si="55"/>
        <v>0</v>
      </c>
      <c r="BG53" s="79"/>
      <c r="BH53" s="113">
        <v>0</v>
      </c>
      <c r="BI53" s="113">
        <v>0</v>
      </c>
      <c r="BJ53" s="79">
        <f t="shared" si="56"/>
        <v>0</v>
      </c>
      <c r="BK53" s="79"/>
      <c r="BL53" s="113">
        <v>0</v>
      </c>
      <c r="BM53" s="113">
        <v>0</v>
      </c>
      <c r="BN53" s="79">
        <f t="shared" si="57"/>
        <v>0</v>
      </c>
      <c r="BO53" s="79"/>
      <c r="BP53" s="113">
        <v>0</v>
      </c>
      <c r="BQ53" s="113">
        <v>0</v>
      </c>
      <c r="BR53" s="79">
        <f t="shared" si="58"/>
        <v>0</v>
      </c>
      <c r="BS53" s="79"/>
      <c r="BT53" s="113">
        <v>0</v>
      </c>
      <c r="BU53" s="113">
        <v>0</v>
      </c>
      <c r="BV53" s="79">
        <f t="shared" si="59"/>
        <v>0</v>
      </c>
      <c r="BW53" s="79"/>
      <c r="BX53" s="113">
        <v>0</v>
      </c>
      <c r="BY53" s="113">
        <v>0</v>
      </c>
      <c r="BZ53" s="79">
        <f t="shared" si="60"/>
        <v>0</v>
      </c>
      <c r="CA53" s="79"/>
      <c r="CB53" s="113">
        <v>0</v>
      </c>
      <c r="CC53" s="113">
        <v>0</v>
      </c>
      <c r="CD53" s="79">
        <f t="shared" si="61"/>
        <v>0</v>
      </c>
      <c r="CE53" s="79"/>
      <c r="CF53" s="113">
        <v>0</v>
      </c>
      <c r="CG53" s="113">
        <v>0</v>
      </c>
      <c r="CH53" s="79">
        <f t="shared" si="62"/>
        <v>0</v>
      </c>
      <c r="CI53" s="79"/>
      <c r="CJ53" s="113">
        <v>0</v>
      </c>
      <c r="CK53" s="113">
        <v>0</v>
      </c>
      <c r="CL53" s="79">
        <f t="shared" si="63"/>
        <v>0</v>
      </c>
      <c r="CM53" s="79"/>
      <c r="CN53" s="113">
        <v>0</v>
      </c>
      <c r="CO53" s="113">
        <v>0</v>
      </c>
      <c r="CP53" s="79">
        <f t="shared" si="64"/>
        <v>0</v>
      </c>
      <c r="CQ53" s="79"/>
      <c r="CR53" s="113">
        <v>0</v>
      </c>
      <c r="CS53" s="113">
        <v>0</v>
      </c>
      <c r="CT53" s="79">
        <f t="shared" si="65"/>
        <v>0</v>
      </c>
      <c r="CU53" s="79"/>
      <c r="CV53" s="113">
        <v>0</v>
      </c>
      <c r="CW53" s="113">
        <v>0</v>
      </c>
      <c r="CX53" s="79">
        <f t="shared" si="66"/>
        <v>0</v>
      </c>
      <c r="CY53" s="79"/>
      <c r="CZ53" s="113">
        <v>0</v>
      </c>
      <c r="DA53" s="113">
        <v>0</v>
      </c>
      <c r="DB53" s="79">
        <f t="shared" si="67"/>
        <v>0</v>
      </c>
      <c r="DC53" s="79"/>
      <c r="DD53" s="113">
        <v>0</v>
      </c>
      <c r="DE53" s="113">
        <v>0</v>
      </c>
      <c r="DF53" s="79">
        <f t="shared" si="68"/>
        <v>0</v>
      </c>
      <c r="DG53" s="79"/>
      <c r="DH53" s="113">
        <v>0</v>
      </c>
      <c r="DI53" s="113">
        <v>0</v>
      </c>
      <c r="DJ53" s="79">
        <f t="shared" si="69"/>
        <v>0</v>
      </c>
      <c r="DK53" s="79"/>
      <c r="DL53" s="113">
        <v>0</v>
      </c>
      <c r="DM53" s="113">
        <v>0</v>
      </c>
      <c r="DN53" s="79">
        <f t="shared" si="70"/>
        <v>0</v>
      </c>
      <c r="DO53" s="79"/>
      <c r="DP53" s="113">
        <v>0</v>
      </c>
      <c r="DQ53" s="113">
        <v>0</v>
      </c>
      <c r="DR53" s="79">
        <f t="shared" si="71"/>
        <v>0</v>
      </c>
      <c r="DS53" s="79"/>
      <c r="DT53" s="113">
        <v>0</v>
      </c>
      <c r="DU53" s="113">
        <v>0</v>
      </c>
      <c r="DV53" s="79">
        <f t="shared" si="72"/>
        <v>0</v>
      </c>
      <c r="DW53" s="79"/>
      <c r="DX53" s="113">
        <v>0</v>
      </c>
      <c r="DY53" s="113">
        <v>0</v>
      </c>
      <c r="DZ53" s="79">
        <f t="shared" si="73"/>
        <v>0</v>
      </c>
      <c r="EA53" s="79"/>
      <c r="EB53" s="113">
        <v>0</v>
      </c>
      <c r="EC53" s="113">
        <v>0</v>
      </c>
      <c r="ED53" s="79">
        <f t="shared" si="74"/>
        <v>0</v>
      </c>
      <c r="EE53" s="79"/>
      <c r="EF53" s="113">
        <v>0</v>
      </c>
      <c r="EG53" s="113">
        <v>0</v>
      </c>
      <c r="EH53" s="79">
        <f t="shared" si="75"/>
        <v>0</v>
      </c>
      <c r="EI53" s="79"/>
      <c r="EJ53" s="113">
        <v>0</v>
      </c>
      <c r="EK53" s="113">
        <v>0</v>
      </c>
      <c r="EL53" s="79">
        <f t="shared" si="76"/>
        <v>0</v>
      </c>
      <c r="EM53" s="79"/>
      <c r="EN53" s="113">
        <v>0</v>
      </c>
      <c r="EO53" s="113">
        <v>0</v>
      </c>
      <c r="EP53" s="79">
        <f t="shared" si="77"/>
        <v>0</v>
      </c>
      <c r="EQ53" s="79"/>
      <c r="ER53" s="113">
        <v>0</v>
      </c>
      <c r="ES53" s="113">
        <v>0</v>
      </c>
      <c r="ET53" s="79">
        <f t="shared" si="78"/>
        <v>0</v>
      </c>
      <c r="EU53" s="79"/>
      <c r="EV53" s="113">
        <v>0</v>
      </c>
      <c r="EW53" s="113">
        <v>0</v>
      </c>
      <c r="EX53" s="79">
        <f t="shared" si="79"/>
        <v>0</v>
      </c>
      <c r="EY53" s="79"/>
      <c r="EZ53" s="79">
        <f t="shared" si="80"/>
        <v>0</v>
      </c>
      <c r="FA53" s="79">
        <f t="shared" si="81"/>
        <v>0</v>
      </c>
      <c r="FB53" s="79">
        <f t="shared" si="82"/>
        <v>0</v>
      </c>
      <c r="FC53" s="191"/>
      <c r="FD53" s="90"/>
      <c r="FE53" s="90"/>
      <c r="FF53" s="90"/>
      <c r="FG53" s="90"/>
      <c r="FH53" s="90"/>
      <c r="FI53" s="90"/>
      <c r="FJ53" s="90"/>
      <c r="FK53" s="90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</row>
    <row r="54" spans="1:189" ht="15.75">
      <c r="A54" s="116" t="s">
        <v>33</v>
      </c>
      <c r="B54" s="112">
        <v>70000</v>
      </c>
      <c r="C54" s="112"/>
      <c r="D54" s="107" t="s">
        <v>24</v>
      </c>
      <c r="E54" s="108" t="s">
        <v>19</v>
      </c>
      <c r="F54" s="109">
        <v>0</v>
      </c>
      <c r="G54" s="199" t="s">
        <v>80</v>
      </c>
      <c r="H54" s="132"/>
      <c r="I54" s="116" t="s">
        <v>33</v>
      </c>
      <c r="J54" s="197">
        <v>16300.62111</v>
      </c>
      <c r="K54" s="79"/>
      <c r="L54" s="79">
        <v>0</v>
      </c>
      <c r="M54" s="79">
        <v>643</v>
      </c>
      <c r="N54" s="79">
        <f>+L54+M54</f>
        <v>643</v>
      </c>
      <c r="O54" s="79"/>
      <c r="P54" s="80">
        <v>0</v>
      </c>
      <c r="Q54" s="80">
        <v>0</v>
      </c>
      <c r="R54" s="80">
        <f t="shared" si="43"/>
        <v>0</v>
      </c>
      <c r="S54" s="80"/>
      <c r="T54" s="80">
        <v>0</v>
      </c>
      <c r="U54" s="80">
        <v>0</v>
      </c>
      <c r="V54" s="80">
        <f t="shared" si="44"/>
        <v>0</v>
      </c>
      <c r="W54" s="80"/>
      <c r="X54" s="80">
        <v>0</v>
      </c>
      <c r="Y54" s="80">
        <v>0</v>
      </c>
      <c r="Z54" s="80">
        <f t="shared" si="45"/>
        <v>0</v>
      </c>
      <c r="AA54" s="80"/>
      <c r="AB54" s="80">
        <f t="shared" si="46"/>
        <v>0</v>
      </c>
      <c r="AC54" s="80">
        <f t="shared" si="47"/>
        <v>643</v>
      </c>
      <c r="AD54" s="80">
        <f t="shared" si="48"/>
        <v>643</v>
      </c>
      <c r="AE54" s="79"/>
      <c r="AF54" s="197">
        <v>0</v>
      </c>
      <c r="AG54" s="197">
        <v>766</v>
      </c>
      <c r="AH54" s="197">
        <f t="shared" si="49"/>
        <v>766</v>
      </c>
      <c r="AI54" s="197"/>
      <c r="AJ54" s="197">
        <v>0</v>
      </c>
      <c r="AK54" s="197">
        <v>1706</v>
      </c>
      <c r="AL54" s="197">
        <f t="shared" si="50"/>
        <v>1706</v>
      </c>
      <c r="AM54" s="197"/>
      <c r="AN54" s="197">
        <v>0</v>
      </c>
      <c r="AO54" s="197">
        <v>1706</v>
      </c>
      <c r="AP54" s="197">
        <f t="shared" si="51"/>
        <v>1706</v>
      </c>
      <c r="AQ54" s="197"/>
      <c r="AR54" s="197">
        <v>0</v>
      </c>
      <c r="AS54" s="197">
        <v>1706</v>
      </c>
      <c r="AT54" s="197">
        <f t="shared" si="52"/>
        <v>1706</v>
      </c>
      <c r="AU54" s="197"/>
      <c r="AV54" s="197">
        <v>16300.62111</v>
      </c>
      <c r="AW54" s="197">
        <v>1707</v>
      </c>
      <c r="AX54" s="197">
        <f t="shared" si="53"/>
        <v>18007.62111</v>
      </c>
      <c r="AY54" s="197"/>
      <c r="AZ54" s="197">
        <v>0</v>
      </c>
      <c r="BA54" s="197">
        <v>0</v>
      </c>
      <c r="BB54" s="197">
        <f t="shared" si="54"/>
        <v>0</v>
      </c>
      <c r="BC54" s="197"/>
      <c r="BD54" s="197">
        <v>0</v>
      </c>
      <c r="BE54" s="197">
        <v>0</v>
      </c>
      <c r="BF54" s="197">
        <f t="shared" si="55"/>
        <v>0</v>
      </c>
      <c r="BG54" s="197"/>
      <c r="BH54" s="197">
        <v>0</v>
      </c>
      <c r="BI54" s="197">
        <v>0</v>
      </c>
      <c r="BJ54" s="197">
        <f t="shared" si="56"/>
        <v>0</v>
      </c>
      <c r="BK54" s="197"/>
      <c r="BL54" s="197">
        <v>0</v>
      </c>
      <c r="BM54" s="197">
        <v>0</v>
      </c>
      <c r="BN54" s="197">
        <f t="shared" si="57"/>
        <v>0</v>
      </c>
      <c r="BO54" s="197"/>
      <c r="BP54" s="197">
        <v>0</v>
      </c>
      <c r="BQ54" s="113">
        <v>0</v>
      </c>
      <c r="BR54" s="79">
        <f t="shared" si="58"/>
        <v>0</v>
      </c>
      <c r="BS54" s="79"/>
      <c r="BT54" s="113">
        <v>0</v>
      </c>
      <c r="BU54" s="113">
        <v>0</v>
      </c>
      <c r="BV54" s="79">
        <f t="shared" si="59"/>
        <v>0</v>
      </c>
      <c r="BW54" s="79"/>
      <c r="BX54" s="113">
        <v>0</v>
      </c>
      <c r="BY54" s="113">
        <v>0</v>
      </c>
      <c r="BZ54" s="79">
        <f t="shared" si="60"/>
        <v>0</v>
      </c>
      <c r="CA54" s="79"/>
      <c r="CB54" s="113">
        <v>0</v>
      </c>
      <c r="CC54" s="113">
        <v>0</v>
      </c>
      <c r="CD54" s="79">
        <f t="shared" si="61"/>
        <v>0</v>
      </c>
      <c r="CE54" s="79"/>
      <c r="CF54" s="113">
        <v>0</v>
      </c>
      <c r="CG54" s="113">
        <v>0</v>
      </c>
      <c r="CH54" s="79">
        <f t="shared" si="62"/>
        <v>0</v>
      </c>
      <c r="CI54" s="79"/>
      <c r="CJ54" s="113">
        <v>0</v>
      </c>
      <c r="CK54" s="113">
        <v>0</v>
      </c>
      <c r="CL54" s="79">
        <f t="shared" si="63"/>
        <v>0</v>
      </c>
      <c r="CM54" s="79"/>
      <c r="CN54" s="113">
        <v>0</v>
      </c>
      <c r="CO54" s="113">
        <v>0</v>
      </c>
      <c r="CP54" s="79">
        <f t="shared" si="64"/>
        <v>0</v>
      </c>
      <c r="CQ54" s="79"/>
      <c r="CR54" s="113">
        <v>0</v>
      </c>
      <c r="CS54" s="113">
        <v>0</v>
      </c>
      <c r="CT54" s="79">
        <f t="shared" si="65"/>
        <v>0</v>
      </c>
      <c r="CU54" s="79"/>
      <c r="CV54" s="113">
        <v>0</v>
      </c>
      <c r="CW54" s="113">
        <v>0</v>
      </c>
      <c r="CX54" s="79">
        <f t="shared" si="66"/>
        <v>0</v>
      </c>
      <c r="CY54" s="79"/>
      <c r="CZ54" s="113">
        <v>0</v>
      </c>
      <c r="DA54" s="113">
        <v>0</v>
      </c>
      <c r="DB54" s="79">
        <f t="shared" si="67"/>
        <v>0</v>
      </c>
      <c r="DC54" s="79"/>
      <c r="DD54" s="113">
        <v>0</v>
      </c>
      <c r="DE54" s="113">
        <v>0</v>
      </c>
      <c r="DF54" s="79">
        <f t="shared" si="68"/>
        <v>0</v>
      </c>
      <c r="DG54" s="79"/>
      <c r="DH54" s="113">
        <v>0</v>
      </c>
      <c r="DI54" s="113">
        <v>0</v>
      </c>
      <c r="DJ54" s="79">
        <f t="shared" si="69"/>
        <v>0</v>
      </c>
      <c r="DK54" s="79"/>
      <c r="DL54" s="113">
        <v>0</v>
      </c>
      <c r="DM54" s="113">
        <v>0</v>
      </c>
      <c r="DN54" s="79">
        <f t="shared" si="70"/>
        <v>0</v>
      </c>
      <c r="DO54" s="79"/>
      <c r="DP54" s="113">
        <v>0</v>
      </c>
      <c r="DQ54" s="113">
        <v>0</v>
      </c>
      <c r="DR54" s="79">
        <f t="shared" si="71"/>
        <v>0</v>
      </c>
      <c r="DS54" s="79"/>
      <c r="DT54" s="113">
        <v>0</v>
      </c>
      <c r="DU54" s="113">
        <v>0</v>
      </c>
      <c r="DV54" s="79">
        <f t="shared" si="72"/>
        <v>0</v>
      </c>
      <c r="DW54" s="79"/>
      <c r="DX54" s="113">
        <v>0</v>
      </c>
      <c r="DY54" s="113">
        <v>0</v>
      </c>
      <c r="DZ54" s="79">
        <f t="shared" si="73"/>
        <v>0</v>
      </c>
      <c r="EA54" s="79"/>
      <c r="EB54" s="113">
        <v>0</v>
      </c>
      <c r="EC54" s="113">
        <v>0</v>
      </c>
      <c r="ED54" s="79">
        <f t="shared" si="74"/>
        <v>0</v>
      </c>
      <c r="EE54" s="79"/>
      <c r="EF54" s="113">
        <v>0</v>
      </c>
      <c r="EG54" s="113">
        <v>0</v>
      </c>
      <c r="EH54" s="79">
        <f t="shared" si="75"/>
        <v>0</v>
      </c>
      <c r="EI54" s="79"/>
      <c r="EJ54" s="113">
        <v>0</v>
      </c>
      <c r="EK54" s="113">
        <v>0</v>
      </c>
      <c r="EL54" s="79">
        <f t="shared" si="76"/>
        <v>0</v>
      </c>
      <c r="EM54" s="79"/>
      <c r="EN54" s="113">
        <v>0</v>
      </c>
      <c r="EO54" s="113">
        <v>0</v>
      </c>
      <c r="EP54" s="79">
        <f t="shared" si="77"/>
        <v>0</v>
      </c>
      <c r="EQ54" s="79"/>
      <c r="ER54" s="113">
        <v>0</v>
      </c>
      <c r="ES54" s="113">
        <v>0</v>
      </c>
      <c r="ET54" s="79">
        <f t="shared" si="78"/>
        <v>0</v>
      </c>
      <c r="EU54" s="79"/>
      <c r="EV54" s="113">
        <v>0</v>
      </c>
      <c r="EW54" s="113">
        <v>0</v>
      </c>
      <c r="EX54" s="79">
        <f t="shared" si="79"/>
        <v>0</v>
      </c>
      <c r="EY54" s="79"/>
      <c r="EZ54" s="79">
        <f t="shared" si="80"/>
        <v>16300.62111</v>
      </c>
      <c r="FA54" s="79">
        <f t="shared" si="81"/>
        <v>7591</v>
      </c>
      <c r="FB54" s="79">
        <f t="shared" si="82"/>
        <v>23891.62111</v>
      </c>
      <c r="FC54" s="191"/>
      <c r="FD54" s="90"/>
      <c r="FE54" s="90"/>
      <c r="FF54" s="90"/>
      <c r="FG54" s="90"/>
      <c r="FH54" s="90"/>
      <c r="FI54" s="90"/>
      <c r="FJ54" s="90"/>
      <c r="FK54" s="90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</row>
    <row r="55" spans="1:189" ht="15.75">
      <c r="A55" s="116" t="s">
        <v>33</v>
      </c>
      <c r="B55" s="112">
        <v>75000</v>
      </c>
      <c r="C55" s="112"/>
      <c r="D55" s="107" t="s">
        <v>64</v>
      </c>
      <c r="E55" s="108" t="s">
        <v>19</v>
      </c>
      <c r="F55" s="109">
        <v>0</v>
      </c>
      <c r="G55" s="199" t="s">
        <v>81</v>
      </c>
      <c r="H55" s="132"/>
      <c r="I55" s="116" t="s">
        <v>33</v>
      </c>
      <c r="J55" s="197">
        <v>24204.37136</v>
      </c>
      <c r="K55" s="79"/>
      <c r="L55" s="79">
        <v>0</v>
      </c>
      <c r="M55" s="79">
        <v>0</v>
      </c>
      <c r="N55" s="79">
        <f aca="true" t="shared" si="83" ref="N55:N60">+L55+M55</f>
        <v>0</v>
      </c>
      <c r="O55" s="79"/>
      <c r="P55" s="80">
        <v>0</v>
      </c>
      <c r="Q55" s="80">
        <v>810</v>
      </c>
      <c r="R55" s="80">
        <f t="shared" si="43"/>
        <v>810</v>
      </c>
      <c r="S55" s="80"/>
      <c r="T55" s="80">
        <v>0</v>
      </c>
      <c r="U55" s="80">
        <v>0</v>
      </c>
      <c r="V55" s="80">
        <f t="shared" si="44"/>
        <v>0</v>
      </c>
      <c r="W55" s="80"/>
      <c r="X55" s="80">
        <v>0</v>
      </c>
      <c r="Y55" s="80">
        <v>0</v>
      </c>
      <c r="Z55" s="80">
        <f t="shared" si="45"/>
        <v>0</v>
      </c>
      <c r="AA55" s="80"/>
      <c r="AB55" s="80">
        <f t="shared" si="46"/>
        <v>0</v>
      </c>
      <c r="AC55" s="80">
        <f t="shared" si="47"/>
        <v>810</v>
      </c>
      <c r="AD55" s="80">
        <f t="shared" si="48"/>
        <v>810</v>
      </c>
      <c r="AE55" s="79"/>
      <c r="AF55" s="197">
        <v>0</v>
      </c>
      <c r="AG55" s="197">
        <v>815</v>
      </c>
      <c r="AH55" s="197">
        <f t="shared" si="49"/>
        <v>815</v>
      </c>
      <c r="AI55" s="197"/>
      <c r="AJ55" s="197">
        <v>0</v>
      </c>
      <c r="AK55" s="197">
        <v>1630</v>
      </c>
      <c r="AL55" s="197">
        <f t="shared" si="50"/>
        <v>1630</v>
      </c>
      <c r="AM55" s="197"/>
      <c r="AN55" s="197">
        <v>0</v>
      </c>
      <c r="AO55" s="197">
        <v>1630</v>
      </c>
      <c r="AP55" s="197">
        <f t="shared" si="51"/>
        <v>1630</v>
      </c>
      <c r="AQ55" s="197"/>
      <c r="AR55" s="197">
        <v>0</v>
      </c>
      <c r="AS55" s="197">
        <v>1630</v>
      </c>
      <c r="AT55" s="197">
        <f t="shared" si="52"/>
        <v>1630</v>
      </c>
      <c r="AU55" s="197"/>
      <c r="AV55" s="197">
        <v>0</v>
      </c>
      <c r="AW55" s="197">
        <v>1630</v>
      </c>
      <c r="AX55" s="197">
        <f t="shared" si="53"/>
        <v>1630</v>
      </c>
      <c r="AY55" s="197"/>
      <c r="AZ55" s="197">
        <v>24204.37136</v>
      </c>
      <c r="BA55" s="197">
        <v>815</v>
      </c>
      <c r="BB55" s="197">
        <f t="shared" si="54"/>
        <v>25019.37136</v>
      </c>
      <c r="BC55" s="197"/>
      <c r="BD55" s="197">
        <v>0</v>
      </c>
      <c r="BE55" s="197">
        <v>0</v>
      </c>
      <c r="BF55" s="197">
        <f t="shared" si="55"/>
        <v>0</v>
      </c>
      <c r="BG55" s="197"/>
      <c r="BH55" s="197">
        <v>0</v>
      </c>
      <c r="BI55" s="197">
        <v>0</v>
      </c>
      <c r="BJ55" s="197">
        <f t="shared" si="56"/>
        <v>0</v>
      </c>
      <c r="BK55" s="197"/>
      <c r="BL55" s="197">
        <v>0</v>
      </c>
      <c r="BM55" s="197">
        <v>0</v>
      </c>
      <c r="BN55" s="79">
        <f t="shared" si="57"/>
        <v>0</v>
      </c>
      <c r="BO55" s="79"/>
      <c r="BP55" s="113">
        <v>0</v>
      </c>
      <c r="BQ55" s="113">
        <v>0</v>
      </c>
      <c r="BR55" s="79">
        <f t="shared" si="58"/>
        <v>0</v>
      </c>
      <c r="BS55" s="79"/>
      <c r="BT55" s="113">
        <v>0</v>
      </c>
      <c r="BU55" s="113">
        <v>0</v>
      </c>
      <c r="BV55" s="79">
        <f t="shared" si="59"/>
        <v>0</v>
      </c>
      <c r="BW55" s="79"/>
      <c r="BX55" s="113">
        <v>0</v>
      </c>
      <c r="BY55" s="113">
        <v>0</v>
      </c>
      <c r="BZ55" s="79">
        <f t="shared" si="60"/>
        <v>0</v>
      </c>
      <c r="CA55" s="79"/>
      <c r="CB55" s="113">
        <v>0</v>
      </c>
      <c r="CC55" s="113">
        <v>0</v>
      </c>
      <c r="CD55" s="79">
        <f t="shared" si="61"/>
        <v>0</v>
      </c>
      <c r="CE55" s="79"/>
      <c r="CF55" s="113">
        <v>0</v>
      </c>
      <c r="CG55" s="113">
        <v>0</v>
      </c>
      <c r="CH55" s="79">
        <f t="shared" si="62"/>
        <v>0</v>
      </c>
      <c r="CI55" s="79"/>
      <c r="CJ55" s="113">
        <v>0</v>
      </c>
      <c r="CK55" s="113">
        <v>0</v>
      </c>
      <c r="CL55" s="79">
        <f t="shared" si="63"/>
        <v>0</v>
      </c>
      <c r="CM55" s="79"/>
      <c r="CN55" s="113">
        <v>0</v>
      </c>
      <c r="CO55" s="113">
        <v>0</v>
      </c>
      <c r="CP55" s="79">
        <f t="shared" si="64"/>
        <v>0</v>
      </c>
      <c r="CQ55" s="79"/>
      <c r="CR55" s="113">
        <v>0</v>
      </c>
      <c r="CS55" s="113">
        <v>0</v>
      </c>
      <c r="CT55" s="79">
        <f t="shared" si="65"/>
        <v>0</v>
      </c>
      <c r="CU55" s="79"/>
      <c r="CV55" s="113">
        <v>0</v>
      </c>
      <c r="CW55" s="113">
        <v>0</v>
      </c>
      <c r="CX55" s="79">
        <f t="shared" si="66"/>
        <v>0</v>
      </c>
      <c r="CY55" s="79"/>
      <c r="CZ55" s="113">
        <v>0</v>
      </c>
      <c r="DA55" s="113">
        <v>0</v>
      </c>
      <c r="DB55" s="79">
        <f t="shared" si="67"/>
        <v>0</v>
      </c>
      <c r="DC55" s="79"/>
      <c r="DD55" s="113">
        <v>0</v>
      </c>
      <c r="DE55" s="113">
        <v>0</v>
      </c>
      <c r="DF55" s="79">
        <f t="shared" si="68"/>
        <v>0</v>
      </c>
      <c r="DG55" s="79"/>
      <c r="DH55" s="113">
        <v>0</v>
      </c>
      <c r="DI55" s="113">
        <v>0</v>
      </c>
      <c r="DJ55" s="79">
        <f t="shared" si="69"/>
        <v>0</v>
      </c>
      <c r="DK55" s="79"/>
      <c r="DL55" s="113">
        <v>0</v>
      </c>
      <c r="DM55" s="113">
        <v>0</v>
      </c>
      <c r="DN55" s="79">
        <f t="shared" si="70"/>
        <v>0</v>
      </c>
      <c r="DO55" s="79"/>
      <c r="DP55" s="113">
        <v>0</v>
      </c>
      <c r="DQ55" s="113">
        <v>0</v>
      </c>
      <c r="DR55" s="79">
        <f t="shared" si="71"/>
        <v>0</v>
      </c>
      <c r="DS55" s="79"/>
      <c r="DT55" s="113">
        <v>0</v>
      </c>
      <c r="DU55" s="113">
        <v>0</v>
      </c>
      <c r="DV55" s="79">
        <f t="shared" si="72"/>
        <v>0</v>
      </c>
      <c r="DW55" s="79"/>
      <c r="DX55" s="113">
        <v>0</v>
      </c>
      <c r="DY55" s="113">
        <v>0</v>
      </c>
      <c r="DZ55" s="79">
        <f t="shared" si="73"/>
        <v>0</v>
      </c>
      <c r="EA55" s="79"/>
      <c r="EB55" s="113">
        <v>0</v>
      </c>
      <c r="EC55" s="113">
        <v>0</v>
      </c>
      <c r="ED55" s="79">
        <f t="shared" si="74"/>
        <v>0</v>
      </c>
      <c r="EE55" s="79"/>
      <c r="EF55" s="113">
        <v>0</v>
      </c>
      <c r="EG55" s="113">
        <v>0</v>
      </c>
      <c r="EH55" s="79">
        <f t="shared" si="75"/>
        <v>0</v>
      </c>
      <c r="EI55" s="79"/>
      <c r="EJ55" s="113">
        <v>0</v>
      </c>
      <c r="EK55" s="113">
        <v>0</v>
      </c>
      <c r="EL55" s="79">
        <f t="shared" si="76"/>
        <v>0</v>
      </c>
      <c r="EM55" s="79"/>
      <c r="EN55" s="113">
        <v>0</v>
      </c>
      <c r="EO55" s="113">
        <v>0</v>
      </c>
      <c r="EP55" s="79">
        <f t="shared" si="77"/>
        <v>0</v>
      </c>
      <c r="EQ55" s="79"/>
      <c r="ER55" s="113">
        <v>0</v>
      </c>
      <c r="ES55" s="113">
        <v>0</v>
      </c>
      <c r="ET55" s="79">
        <f t="shared" si="78"/>
        <v>0</v>
      </c>
      <c r="EU55" s="79"/>
      <c r="EV55" s="113">
        <v>0</v>
      </c>
      <c r="EW55" s="113">
        <v>0</v>
      </c>
      <c r="EX55" s="79">
        <f t="shared" si="79"/>
        <v>0</v>
      </c>
      <c r="EY55" s="79"/>
      <c r="EZ55" s="79">
        <f t="shared" si="80"/>
        <v>24204.37136</v>
      </c>
      <c r="FA55" s="79">
        <f t="shared" si="81"/>
        <v>8150</v>
      </c>
      <c r="FB55" s="79">
        <f t="shared" si="82"/>
        <v>32354.37136</v>
      </c>
      <c r="FC55" s="191"/>
      <c r="FD55" s="90"/>
      <c r="FE55" s="90"/>
      <c r="FF55" s="90"/>
      <c r="FG55" s="90"/>
      <c r="FH55" s="90"/>
      <c r="FI55" s="90"/>
      <c r="FJ55" s="90"/>
      <c r="FK55" s="90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</row>
    <row r="56" spans="1:189" ht="15.75">
      <c r="A56" s="116" t="s">
        <v>33</v>
      </c>
      <c r="B56" s="112">
        <v>150000</v>
      </c>
      <c r="C56" s="112"/>
      <c r="D56" s="107" t="s">
        <v>20</v>
      </c>
      <c r="E56" s="108" t="s">
        <v>19</v>
      </c>
      <c r="F56" s="109">
        <v>0</v>
      </c>
      <c r="G56" s="109">
        <v>5.89</v>
      </c>
      <c r="H56" s="132"/>
      <c r="I56" s="116" t="s">
        <v>33</v>
      </c>
      <c r="J56" s="197">
        <v>0</v>
      </c>
      <c r="K56" s="79"/>
      <c r="L56" s="79">
        <v>0</v>
      </c>
      <c r="M56" s="79">
        <v>0</v>
      </c>
      <c r="N56" s="79">
        <f t="shared" si="83"/>
        <v>0</v>
      </c>
      <c r="O56" s="79"/>
      <c r="P56" s="80">
        <v>46125</v>
      </c>
      <c r="Q56" s="80">
        <v>1358</v>
      </c>
      <c r="R56" s="80">
        <f t="shared" si="43"/>
        <v>47483</v>
      </c>
      <c r="S56" s="80"/>
      <c r="T56" s="80">
        <v>0</v>
      </c>
      <c r="U56" s="80">
        <v>0</v>
      </c>
      <c r="V56" s="80">
        <f t="shared" si="44"/>
        <v>0</v>
      </c>
      <c r="W56" s="80"/>
      <c r="X56" s="80">
        <v>0</v>
      </c>
      <c r="Y56" s="80">
        <v>0</v>
      </c>
      <c r="Z56" s="80">
        <f t="shared" si="45"/>
        <v>0</v>
      </c>
      <c r="AA56" s="80"/>
      <c r="AB56" s="80">
        <f t="shared" si="46"/>
        <v>46125</v>
      </c>
      <c r="AC56" s="80">
        <f t="shared" si="47"/>
        <v>1358</v>
      </c>
      <c r="AD56" s="80">
        <f t="shared" si="48"/>
        <v>47483</v>
      </c>
      <c r="AE56" s="79"/>
      <c r="AF56" s="197">
        <v>0</v>
      </c>
      <c r="AG56" s="197">
        <v>0</v>
      </c>
      <c r="AH56" s="197">
        <f t="shared" si="49"/>
        <v>0</v>
      </c>
      <c r="AI56" s="197"/>
      <c r="AJ56" s="197">
        <v>0</v>
      </c>
      <c r="AK56" s="197">
        <v>0</v>
      </c>
      <c r="AL56" s="197">
        <f t="shared" si="50"/>
        <v>0</v>
      </c>
      <c r="AM56" s="197"/>
      <c r="AN56" s="197">
        <v>0</v>
      </c>
      <c r="AO56" s="197">
        <v>0</v>
      </c>
      <c r="AP56" s="197">
        <f t="shared" si="51"/>
        <v>0</v>
      </c>
      <c r="AQ56" s="197"/>
      <c r="AR56" s="197">
        <v>0</v>
      </c>
      <c r="AS56" s="197">
        <v>0</v>
      </c>
      <c r="AT56" s="197">
        <f t="shared" si="52"/>
        <v>0</v>
      </c>
      <c r="AU56" s="197"/>
      <c r="AV56" s="197">
        <v>0</v>
      </c>
      <c r="AW56" s="197">
        <v>0</v>
      </c>
      <c r="AX56" s="197">
        <f t="shared" si="53"/>
        <v>0</v>
      </c>
      <c r="AY56" s="197"/>
      <c r="AZ56" s="197">
        <v>0</v>
      </c>
      <c r="BA56" s="197">
        <v>0</v>
      </c>
      <c r="BB56" s="197">
        <f t="shared" si="54"/>
        <v>0</v>
      </c>
      <c r="BC56" s="197"/>
      <c r="BD56" s="197">
        <v>0</v>
      </c>
      <c r="BE56" s="197">
        <v>0</v>
      </c>
      <c r="BF56" s="197">
        <f t="shared" si="55"/>
        <v>0</v>
      </c>
      <c r="BG56" s="197"/>
      <c r="BH56" s="197">
        <v>0</v>
      </c>
      <c r="BI56" s="197">
        <v>0</v>
      </c>
      <c r="BJ56" s="197">
        <f t="shared" si="56"/>
        <v>0</v>
      </c>
      <c r="BK56" s="197"/>
      <c r="BL56" s="113">
        <v>0</v>
      </c>
      <c r="BM56" s="113">
        <v>0</v>
      </c>
      <c r="BN56" s="79">
        <f t="shared" si="57"/>
        <v>0</v>
      </c>
      <c r="BO56" s="79"/>
      <c r="BP56" s="113">
        <v>0</v>
      </c>
      <c r="BQ56" s="113">
        <v>0</v>
      </c>
      <c r="BR56" s="79">
        <f t="shared" si="58"/>
        <v>0</v>
      </c>
      <c r="BS56" s="79"/>
      <c r="BT56" s="113">
        <v>0</v>
      </c>
      <c r="BU56" s="113">
        <v>0</v>
      </c>
      <c r="BV56" s="79">
        <f t="shared" si="59"/>
        <v>0</v>
      </c>
      <c r="BW56" s="79"/>
      <c r="BX56" s="113">
        <v>0</v>
      </c>
      <c r="BY56" s="113">
        <v>0</v>
      </c>
      <c r="BZ56" s="79">
        <f t="shared" si="60"/>
        <v>0</v>
      </c>
      <c r="CA56" s="79"/>
      <c r="CB56" s="113">
        <v>0</v>
      </c>
      <c r="CC56" s="113">
        <v>0</v>
      </c>
      <c r="CD56" s="79">
        <f t="shared" si="61"/>
        <v>0</v>
      </c>
      <c r="CE56" s="79"/>
      <c r="CF56" s="113">
        <v>0</v>
      </c>
      <c r="CG56" s="113">
        <v>0</v>
      </c>
      <c r="CH56" s="79">
        <f t="shared" si="62"/>
        <v>0</v>
      </c>
      <c r="CI56" s="79"/>
      <c r="CJ56" s="113">
        <v>0</v>
      </c>
      <c r="CK56" s="113">
        <v>0</v>
      </c>
      <c r="CL56" s="79">
        <f t="shared" si="63"/>
        <v>0</v>
      </c>
      <c r="CM56" s="79"/>
      <c r="CN56" s="113">
        <v>0</v>
      </c>
      <c r="CO56" s="113">
        <v>0</v>
      </c>
      <c r="CP56" s="79">
        <f t="shared" si="64"/>
        <v>0</v>
      </c>
      <c r="CQ56" s="79"/>
      <c r="CR56" s="113">
        <v>0</v>
      </c>
      <c r="CS56" s="113">
        <v>0</v>
      </c>
      <c r="CT56" s="79">
        <f t="shared" si="65"/>
        <v>0</v>
      </c>
      <c r="CU56" s="79"/>
      <c r="CV56" s="113">
        <v>0</v>
      </c>
      <c r="CW56" s="113">
        <v>0</v>
      </c>
      <c r="CX56" s="79">
        <f t="shared" si="66"/>
        <v>0</v>
      </c>
      <c r="CY56" s="79"/>
      <c r="CZ56" s="113">
        <v>0</v>
      </c>
      <c r="DA56" s="113">
        <v>0</v>
      </c>
      <c r="DB56" s="79">
        <f t="shared" si="67"/>
        <v>0</v>
      </c>
      <c r="DC56" s="79"/>
      <c r="DD56" s="113">
        <v>0</v>
      </c>
      <c r="DE56" s="113">
        <v>0</v>
      </c>
      <c r="DF56" s="79">
        <f t="shared" si="68"/>
        <v>0</v>
      </c>
      <c r="DG56" s="79"/>
      <c r="DH56" s="113">
        <v>0</v>
      </c>
      <c r="DI56" s="113">
        <v>0</v>
      </c>
      <c r="DJ56" s="79">
        <f t="shared" si="69"/>
        <v>0</v>
      </c>
      <c r="DK56" s="79"/>
      <c r="DL56" s="113">
        <v>0</v>
      </c>
      <c r="DM56" s="113">
        <v>0</v>
      </c>
      <c r="DN56" s="79">
        <f t="shared" si="70"/>
        <v>0</v>
      </c>
      <c r="DO56" s="79"/>
      <c r="DP56" s="113">
        <v>0</v>
      </c>
      <c r="DQ56" s="113">
        <v>0</v>
      </c>
      <c r="DR56" s="79">
        <f t="shared" si="71"/>
        <v>0</v>
      </c>
      <c r="DS56" s="79"/>
      <c r="DT56" s="113">
        <v>0</v>
      </c>
      <c r="DU56" s="113">
        <v>0</v>
      </c>
      <c r="DV56" s="79">
        <f t="shared" si="72"/>
        <v>0</v>
      </c>
      <c r="DW56" s="79"/>
      <c r="DX56" s="113">
        <v>0</v>
      </c>
      <c r="DY56" s="113">
        <v>0</v>
      </c>
      <c r="DZ56" s="79">
        <f t="shared" si="73"/>
        <v>0</v>
      </c>
      <c r="EA56" s="79"/>
      <c r="EB56" s="113">
        <v>0</v>
      </c>
      <c r="EC56" s="113">
        <v>0</v>
      </c>
      <c r="ED56" s="79">
        <f t="shared" si="74"/>
        <v>0</v>
      </c>
      <c r="EE56" s="79"/>
      <c r="EF56" s="113">
        <v>0</v>
      </c>
      <c r="EG56" s="113">
        <v>0</v>
      </c>
      <c r="EH56" s="79">
        <f t="shared" si="75"/>
        <v>0</v>
      </c>
      <c r="EI56" s="79"/>
      <c r="EJ56" s="113">
        <v>0</v>
      </c>
      <c r="EK56" s="113">
        <v>0</v>
      </c>
      <c r="EL56" s="79">
        <f t="shared" si="76"/>
        <v>0</v>
      </c>
      <c r="EM56" s="79"/>
      <c r="EN56" s="113">
        <v>0</v>
      </c>
      <c r="EO56" s="113">
        <v>0</v>
      </c>
      <c r="EP56" s="79">
        <f t="shared" si="77"/>
        <v>0</v>
      </c>
      <c r="EQ56" s="79"/>
      <c r="ER56" s="113">
        <v>0</v>
      </c>
      <c r="ES56" s="113">
        <v>0</v>
      </c>
      <c r="ET56" s="79">
        <f t="shared" si="78"/>
        <v>0</v>
      </c>
      <c r="EU56" s="79"/>
      <c r="EV56" s="113">
        <v>0</v>
      </c>
      <c r="EW56" s="113">
        <v>0</v>
      </c>
      <c r="EX56" s="79">
        <f t="shared" si="79"/>
        <v>0</v>
      </c>
      <c r="EY56" s="79"/>
      <c r="EZ56" s="79">
        <f t="shared" si="80"/>
        <v>0</v>
      </c>
      <c r="FA56" s="79">
        <f t="shared" si="81"/>
        <v>0</v>
      </c>
      <c r="FB56" s="79">
        <f t="shared" si="82"/>
        <v>0</v>
      </c>
      <c r="FC56" s="191"/>
      <c r="FD56" s="90"/>
      <c r="FE56" s="90"/>
      <c r="FF56" s="90"/>
      <c r="FG56" s="90"/>
      <c r="FH56" s="90"/>
      <c r="FI56" s="90"/>
      <c r="FJ56" s="90"/>
      <c r="FK56" s="90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</row>
    <row r="57" spans="1:189" ht="15.75">
      <c r="A57" s="116" t="s">
        <v>33</v>
      </c>
      <c r="B57" s="112">
        <v>147000</v>
      </c>
      <c r="C57" s="112"/>
      <c r="D57" s="107" t="s">
        <v>20</v>
      </c>
      <c r="E57" s="108" t="s">
        <v>19</v>
      </c>
      <c r="F57" s="109">
        <v>0</v>
      </c>
      <c r="G57" s="109">
        <v>5.89</v>
      </c>
      <c r="H57" s="132"/>
      <c r="I57" s="116" t="s">
        <v>33</v>
      </c>
      <c r="J57" s="197">
        <v>0</v>
      </c>
      <c r="K57" s="79"/>
      <c r="L57" s="79">
        <v>0</v>
      </c>
      <c r="M57" s="79">
        <v>0</v>
      </c>
      <c r="N57" s="79">
        <f t="shared" si="83"/>
        <v>0</v>
      </c>
      <c r="O57" s="79"/>
      <c r="P57" s="80">
        <v>45203</v>
      </c>
      <c r="Q57" s="80">
        <v>1331</v>
      </c>
      <c r="R57" s="80">
        <f t="shared" si="43"/>
        <v>46534</v>
      </c>
      <c r="S57" s="80"/>
      <c r="T57" s="80">
        <v>0</v>
      </c>
      <c r="U57" s="80">
        <v>0</v>
      </c>
      <c r="V57" s="80">
        <f t="shared" si="44"/>
        <v>0</v>
      </c>
      <c r="W57" s="80"/>
      <c r="X57" s="80">
        <v>0</v>
      </c>
      <c r="Y57" s="80">
        <v>0</v>
      </c>
      <c r="Z57" s="80">
        <f t="shared" si="45"/>
        <v>0</v>
      </c>
      <c r="AA57" s="80"/>
      <c r="AB57" s="80">
        <f t="shared" si="46"/>
        <v>45203</v>
      </c>
      <c r="AC57" s="80">
        <f t="shared" si="47"/>
        <v>1331</v>
      </c>
      <c r="AD57" s="80">
        <f t="shared" si="48"/>
        <v>46534</v>
      </c>
      <c r="AE57" s="79"/>
      <c r="AF57" s="197">
        <v>0</v>
      </c>
      <c r="AG57" s="197">
        <v>0</v>
      </c>
      <c r="AH57" s="197">
        <f t="shared" si="49"/>
        <v>0</v>
      </c>
      <c r="AI57" s="197"/>
      <c r="AJ57" s="197">
        <v>0</v>
      </c>
      <c r="AK57" s="197">
        <v>0</v>
      </c>
      <c r="AL57" s="197">
        <f t="shared" si="50"/>
        <v>0</v>
      </c>
      <c r="AM57" s="197"/>
      <c r="AN57" s="197">
        <v>0</v>
      </c>
      <c r="AO57" s="197">
        <v>0</v>
      </c>
      <c r="AP57" s="197">
        <f t="shared" si="51"/>
        <v>0</v>
      </c>
      <c r="AQ57" s="197"/>
      <c r="AR57" s="197">
        <v>0</v>
      </c>
      <c r="AS57" s="197">
        <v>0</v>
      </c>
      <c r="AT57" s="197">
        <f t="shared" si="52"/>
        <v>0</v>
      </c>
      <c r="AU57" s="197"/>
      <c r="AV57" s="197">
        <v>0</v>
      </c>
      <c r="AW57" s="197">
        <v>0</v>
      </c>
      <c r="AX57" s="197">
        <f t="shared" si="53"/>
        <v>0</v>
      </c>
      <c r="AY57" s="197"/>
      <c r="AZ57" s="197">
        <v>0</v>
      </c>
      <c r="BA57" s="197">
        <v>0</v>
      </c>
      <c r="BB57" s="197">
        <f t="shared" si="54"/>
        <v>0</v>
      </c>
      <c r="BC57" s="197"/>
      <c r="BD57" s="197">
        <v>0</v>
      </c>
      <c r="BE57" s="197">
        <v>0</v>
      </c>
      <c r="BF57" s="197">
        <f t="shared" si="55"/>
        <v>0</v>
      </c>
      <c r="BG57" s="197"/>
      <c r="BH57" s="197">
        <v>0</v>
      </c>
      <c r="BI57" s="197">
        <v>0</v>
      </c>
      <c r="BJ57" s="197">
        <f t="shared" si="56"/>
        <v>0</v>
      </c>
      <c r="BK57" s="197"/>
      <c r="BL57" s="113">
        <v>0</v>
      </c>
      <c r="BM57" s="113">
        <v>0</v>
      </c>
      <c r="BN57" s="79">
        <f t="shared" si="57"/>
        <v>0</v>
      </c>
      <c r="BO57" s="79"/>
      <c r="BP57" s="113">
        <v>0</v>
      </c>
      <c r="BQ57" s="113">
        <v>0</v>
      </c>
      <c r="BR57" s="79">
        <f t="shared" si="58"/>
        <v>0</v>
      </c>
      <c r="BS57" s="79"/>
      <c r="BT57" s="113">
        <v>0</v>
      </c>
      <c r="BU57" s="113">
        <v>0</v>
      </c>
      <c r="BV57" s="79">
        <f t="shared" si="59"/>
        <v>0</v>
      </c>
      <c r="BW57" s="79"/>
      <c r="BX57" s="113">
        <v>0</v>
      </c>
      <c r="BY57" s="113">
        <v>0</v>
      </c>
      <c r="BZ57" s="79">
        <f t="shared" si="60"/>
        <v>0</v>
      </c>
      <c r="CA57" s="79"/>
      <c r="CB57" s="113">
        <v>0</v>
      </c>
      <c r="CC57" s="113">
        <v>0</v>
      </c>
      <c r="CD57" s="79">
        <f t="shared" si="61"/>
        <v>0</v>
      </c>
      <c r="CE57" s="79"/>
      <c r="CF57" s="113">
        <v>0</v>
      </c>
      <c r="CG57" s="113">
        <v>0</v>
      </c>
      <c r="CH57" s="79">
        <f t="shared" si="62"/>
        <v>0</v>
      </c>
      <c r="CI57" s="79"/>
      <c r="CJ57" s="113">
        <v>0</v>
      </c>
      <c r="CK57" s="113">
        <v>0</v>
      </c>
      <c r="CL57" s="79">
        <f t="shared" si="63"/>
        <v>0</v>
      </c>
      <c r="CM57" s="79"/>
      <c r="CN57" s="113">
        <v>0</v>
      </c>
      <c r="CO57" s="113">
        <v>0</v>
      </c>
      <c r="CP57" s="79">
        <f t="shared" si="64"/>
        <v>0</v>
      </c>
      <c r="CQ57" s="79"/>
      <c r="CR57" s="113">
        <v>0</v>
      </c>
      <c r="CS57" s="113">
        <v>0</v>
      </c>
      <c r="CT57" s="79">
        <f t="shared" si="65"/>
        <v>0</v>
      </c>
      <c r="CU57" s="79"/>
      <c r="CV57" s="113">
        <v>0</v>
      </c>
      <c r="CW57" s="113">
        <v>0</v>
      </c>
      <c r="CX57" s="79">
        <f t="shared" si="66"/>
        <v>0</v>
      </c>
      <c r="CY57" s="79"/>
      <c r="CZ57" s="113">
        <v>0</v>
      </c>
      <c r="DA57" s="113">
        <v>0</v>
      </c>
      <c r="DB57" s="79">
        <f t="shared" si="67"/>
        <v>0</v>
      </c>
      <c r="DC57" s="79"/>
      <c r="DD57" s="113">
        <v>0</v>
      </c>
      <c r="DE57" s="113">
        <v>0</v>
      </c>
      <c r="DF57" s="79">
        <f t="shared" si="68"/>
        <v>0</v>
      </c>
      <c r="DG57" s="79"/>
      <c r="DH57" s="113">
        <v>0</v>
      </c>
      <c r="DI57" s="113">
        <v>0</v>
      </c>
      <c r="DJ57" s="79">
        <f t="shared" si="69"/>
        <v>0</v>
      </c>
      <c r="DK57" s="79"/>
      <c r="DL57" s="113">
        <v>0</v>
      </c>
      <c r="DM57" s="113">
        <v>0</v>
      </c>
      <c r="DN57" s="79">
        <f t="shared" si="70"/>
        <v>0</v>
      </c>
      <c r="DO57" s="79"/>
      <c r="DP57" s="113">
        <v>0</v>
      </c>
      <c r="DQ57" s="113">
        <v>0</v>
      </c>
      <c r="DR57" s="79">
        <f t="shared" si="71"/>
        <v>0</v>
      </c>
      <c r="DS57" s="79"/>
      <c r="DT57" s="113">
        <v>0</v>
      </c>
      <c r="DU57" s="113">
        <v>0</v>
      </c>
      <c r="DV57" s="79">
        <f t="shared" si="72"/>
        <v>0</v>
      </c>
      <c r="DW57" s="79"/>
      <c r="DX57" s="113">
        <v>0</v>
      </c>
      <c r="DY57" s="113">
        <v>0</v>
      </c>
      <c r="DZ57" s="79">
        <f t="shared" si="73"/>
        <v>0</v>
      </c>
      <c r="EA57" s="79"/>
      <c r="EB57" s="113">
        <v>0</v>
      </c>
      <c r="EC57" s="113">
        <v>0</v>
      </c>
      <c r="ED57" s="79">
        <f t="shared" si="74"/>
        <v>0</v>
      </c>
      <c r="EE57" s="79"/>
      <c r="EF57" s="113">
        <v>0</v>
      </c>
      <c r="EG57" s="113">
        <v>0</v>
      </c>
      <c r="EH57" s="79">
        <f t="shared" si="75"/>
        <v>0</v>
      </c>
      <c r="EI57" s="79"/>
      <c r="EJ57" s="113">
        <v>0</v>
      </c>
      <c r="EK57" s="113">
        <v>0</v>
      </c>
      <c r="EL57" s="79">
        <f t="shared" si="76"/>
        <v>0</v>
      </c>
      <c r="EM57" s="79"/>
      <c r="EN57" s="113">
        <v>0</v>
      </c>
      <c r="EO57" s="113">
        <v>0</v>
      </c>
      <c r="EP57" s="79">
        <f t="shared" si="77"/>
        <v>0</v>
      </c>
      <c r="EQ57" s="79"/>
      <c r="ER57" s="113">
        <v>0</v>
      </c>
      <c r="ES57" s="113">
        <v>0</v>
      </c>
      <c r="ET57" s="79">
        <f t="shared" si="78"/>
        <v>0</v>
      </c>
      <c r="EU57" s="79"/>
      <c r="EV57" s="113">
        <v>0</v>
      </c>
      <c r="EW57" s="113">
        <v>0</v>
      </c>
      <c r="EX57" s="79">
        <f t="shared" si="79"/>
        <v>0</v>
      </c>
      <c r="EY57" s="79"/>
      <c r="EZ57" s="79">
        <f t="shared" si="80"/>
        <v>0</v>
      </c>
      <c r="FA57" s="79">
        <f t="shared" si="81"/>
        <v>0</v>
      </c>
      <c r="FB57" s="79">
        <f t="shared" si="82"/>
        <v>0</v>
      </c>
      <c r="FC57" s="191"/>
      <c r="FD57" s="90"/>
      <c r="FE57" s="90"/>
      <c r="FF57" s="90"/>
      <c r="FG57" s="90"/>
      <c r="FH57" s="90"/>
      <c r="FI57" s="90"/>
      <c r="FJ57" s="90"/>
      <c r="FK57" s="90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</row>
    <row r="58" spans="1:189" ht="15.75">
      <c r="A58" s="116" t="s">
        <v>33</v>
      </c>
      <c r="B58" s="112">
        <v>75000</v>
      </c>
      <c r="C58" s="112"/>
      <c r="D58" s="107" t="s">
        <v>23</v>
      </c>
      <c r="E58" s="108" t="s">
        <v>19</v>
      </c>
      <c r="F58" s="109">
        <v>0</v>
      </c>
      <c r="G58" s="109">
        <v>9.47</v>
      </c>
      <c r="H58" s="132"/>
      <c r="I58" s="116" t="s">
        <v>33</v>
      </c>
      <c r="J58" s="197">
        <v>23048.555620000003</v>
      </c>
      <c r="K58" s="79"/>
      <c r="L58" s="79">
        <v>0</v>
      </c>
      <c r="M58" s="79">
        <v>1084</v>
      </c>
      <c r="N58" s="79">
        <f t="shared" si="83"/>
        <v>1084</v>
      </c>
      <c r="O58" s="79"/>
      <c r="P58" s="80">
        <v>0</v>
      </c>
      <c r="Q58" s="80">
        <v>0</v>
      </c>
      <c r="R58" s="80">
        <f t="shared" si="43"/>
        <v>0</v>
      </c>
      <c r="S58" s="80"/>
      <c r="T58" s="80">
        <v>0</v>
      </c>
      <c r="U58" s="80">
        <v>0</v>
      </c>
      <c r="V58" s="80">
        <f t="shared" si="44"/>
        <v>0</v>
      </c>
      <c r="W58" s="80"/>
      <c r="X58" s="80">
        <v>0</v>
      </c>
      <c r="Y58" s="80">
        <v>0</v>
      </c>
      <c r="Z58" s="80">
        <f t="shared" si="45"/>
        <v>0</v>
      </c>
      <c r="AA58" s="80"/>
      <c r="AB58" s="80">
        <f t="shared" si="46"/>
        <v>0</v>
      </c>
      <c r="AC58" s="80">
        <f t="shared" si="47"/>
        <v>1084</v>
      </c>
      <c r="AD58" s="80">
        <f t="shared" si="48"/>
        <v>1084</v>
      </c>
      <c r="AE58" s="79"/>
      <c r="AF58" s="197">
        <v>0</v>
      </c>
      <c r="AG58" s="197">
        <v>1091</v>
      </c>
      <c r="AH58" s="197">
        <f t="shared" si="49"/>
        <v>1091</v>
      </c>
      <c r="AI58" s="197"/>
      <c r="AJ58" s="197">
        <v>0</v>
      </c>
      <c r="AK58" s="197">
        <v>2182</v>
      </c>
      <c r="AL58" s="197">
        <f t="shared" si="50"/>
        <v>2182</v>
      </c>
      <c r="AM58" s="197"/>
      <c r="AN58" s="197">
        <v>0</v>
      </c>
      <c r="AO58" s="197">
        <v>2182</v>
      </c>
      <c r="AP58" s="197">
        <f t="shared" si="51"/>
        <v>2182</v>
      </c>
      <c r="AQ58" s="197"/>
      <c r="AR58" s="197">
        <v>23048.555620000003</v>
      </c>
      <c r="AS58" s="197">
        <v>2182</v>
      </c>
      <c r="AT58" s="197">
        <f t="shared" si="52"/>
        <v>25230.555620000003</v>
      </c>
      <c r="AU58" s="197"/>
      <c r="AV58" s="197">
        <v>0</v>
      </c>
      <c r="AW58" s="197">
        <v>0</v>
      </c>
      <c r="AX58" s="197">
        <f t="shared" si="53"/>
        <v>0</v>
      </c>
      <c r="AY58" s="197"/>
      <c r="AZ58" s="197">
        <v>0</v>
      </c>
      <c r="BA58" s="197">
        <v>0</v>
      </c>
      <c r="BB58" s="197">
        <f t="shared" si="54"/>
        <v>0</v>
      </c>
      <c r="BC58" s="197"/>
      <c r="BD58" s="197">
        <v>0</v>
      </c>
      <c r="BE58" s="197">
        <v>0</v>
      </c>
      <c r="BF58" s="197">
        <f t="shared" si="55"/>
        <v>0</v>
      </c>
      <c r="BG58" s="197"/>
      <c r="BH58" s="197">
        <v>0</v>
      </c>
      <c r="BI58" s="197">
        <v>0</v>
      </c>
      <c r="BJ58" s="197">
        <f t="shared" si="56"/>
        <v>0</v>
      </c>
      <c r="BK58" s="197"/>
      <c r="BL58" s="197">
        <v>0</v>
      </c>
      <c r="BM58" s="197">
        <v>0</v>
      </c>
      <c r="BN58" s="197">
        <f aca="true" t="shared" si="84" ref="BN58:BN89">+BL58+BM58</f>
        <v>0</v>
      </c>
      <c r="BO58" s="197"/>
      <c r="BP58" s="197">
        <v>0</v>
      </c>
      <c r="BQ58" s="197">
        <v>0</v>
      </c>
      <c r="BR58" s="197">
        <f aca="true" t="shared" si="85" ref="BR58:BR89">+BP58+BQ58</f>
        <v>0</v>
      </c>
      <c r="BS58" s="197"/>
      <c r="BT58" s="197">
        <v>0</v>
      </c>
      <c r="BU58" s="197">
        <v>0</v>
      </c>
      <c r="BV58" s="197">
        <f aca="true" t="shared" si="86" ref="BV58:BV89">+BT58+BU58</f>
        <v>0</v>
      </c>
      <c r="BW58" s="197"/>
      <c r="BX58" s="197">
        <v>0</v>
      </c>
      <c r="BY58" s="197">
        <v>0</v>
      </c>
      <c r="BZ58" s="197">
        <f aca="true" t="shared" si="87" ref="BZ58:BZ89">+BX58+BY58</f>
        <v>0</v>
      </c>
      <c r="CA58" s="197"/>
      <c r="CB58" s="197">
        <v>0</v>
      </c>
      <c r="CC58" s="197">
        <v>0</v>
      </c>
      <c r="CD58" s="197">
        <f t="shared" si="61"/>
        <v>0</v>
      </c>
      <c r="CE58" s="197"/>
      <c r="CF58" s="197">
        <v>0</v>
      </c>
      <c r="CG58" s="197">
        <v>0</v>
      </c>
      <c r="CH58" s="197">
        <f t="shared" si="62"/>
        <v>0</v>
      </c>
      <c r="CI58" s="197"/>
      <c r="CJ58" s="197">
        <v>0</v>
      </c>
      <c r="CK58" s="197">
        <v>0</v>
      </c>
      <c r="CL58" s="197">
        <f t="shared" si="63"/>
        <v>0</v>
      </c>
      <c r="CM58" s="197"/>
      <c r="CN58" s="197">
        <v>0</v>
      </c>
      <c r="CO58" s="197">
        <v>0</v>
      </c>
      <c r="CP58" s="197">
        <f t="shared" si="64"/>
        <v>0</v>
      </c>
      <c r="CQ58" s="197"/>
      <c r="CR58" s="197">
        <v>0</v>
      </c>
      <c r="CS58" s="197">
        <v>0</v>
      </c>
      <c r="CT58" s="197">
        <f t="shared" si="65"/>
        <v>0</v>
      </c>
      <c r="CU58" s="197"/>
      <c r="CV58" s="197">
        <v>0</v>
      </c>
      <c r="CW58" s="197">
        <v>0</v>
      </c>
      <c r="CX58" s="197">
        <f t="shared" si="66"/>
        <v>0</v>
      </c>
      <c r="CY58" s="197"/>
      <c r="CZ58" s="197">
        <v>0</v>
      </c>
      <c r="DA58" s="197">
        <v>0</v>
      </c>
      <c r="DB58" s="197">
        <f t="shared" si="67"/>
        <v>0</v>
      </c>
      <c r="DC58" s="197"/>
      <c r="DD58" s="197">
        <v>0</v>
      </c>
      <c r="DE58" s="197">
        <v>0</v>
      </c>
      <c r="DF58" s="197">
        <f t="shared" si="68"/>
        <v>0</v>
      </c>
      <c r="DG58" s="197"/>
      <c r="DH58" s="197">
        <v>0</v>
      </c>
      <c r="DI58" s="197">
        <v>0</v>
      </c>
      <c r="DJ58" s="197">
        <f t="shared" si="69"/>
        <v>0</v>
      </c>
      <c r="DK58" s="197"/>
      <c r="DL58" s="197">
        <v>0</v>
      </c>
      <c r="DM58" s="197">
        <v>0</v>
      </c>
      <c r="DN58" s="197">
        <f t="shared" si="70"/>
        <v>0</v>
      </c>
      <c r="DO58" s="197"/>
      <c r="DP58" s="197">
        <v>0</v>
      </c>
      <c r="DQ58" s="197">
        <v>0</v>
      </c>
      <c r="DR58" s="197">
        <f t="shared" si="71"/>
        <v>0</v>
      </c>
      <c r="DS58" s="197"/>
      <c r="DT58" s="197">
        <v>0</v>
      </c>
      <c r="DU58" s="197">
        <v>0</v>
      </c>
      <c r="DV58" s="197">
        <f t="shared" si="72"/>
        <v>0</v>
      </c>
      <c r="DW58" s="197"/>
      <c r="DX58" s="197">
        <v>0</v>
      </c>
      <c r="DY58" s="197">
        <v>0</v>
      </c>
      <c r="DZ58" s="197">
        <f t="shared" si="73"/>
        <v>0</v>
      </c>
      <c r="EA58" s="197"/>
      <c r="EB58" s="197">
        <v>0</v>
      </c>
      <c r="EC58" s="197">
        <v>0</v>
      </c>
      <c r="ED58" s="197">
        <f t="shared" si="74"/>
        <v>0</v>
      </c>
      <c r="EE58" s="197"/>
      <c r="EF58" s="197">
        <v>0</v>
      </c>
      <c r="EG58" s="197">
        <v>0</v>
      </c>
      <c r="EH58" s="197">
        <f t="shared" si="75"/>
        <v>0</v>
      </c>
      <c r="EI58" s="197"/>
      <c r="EJ58" s="197">
        <v>0</v>
      </c>
      <c r="EK58" s="197">
        <v>0</v>
      </c>
      <c r="EL58" s="197">
        <f t="shared" si="76"/>
        <v>0</v>
      </c>
      <c r="EM58" s="197"/>
      <c r="EN58" s="197">
        <v>0</v>
      </c>
      <c r="EO58" s="197">
        <v>0</v>
      </c>
      <c r="EP58" s="197">
        <f t="shared" si="77"/>
        <v>0</v>
      </c>
      <c r="EQ58" s="197"/>
      <c r="ER58" s="197">
        <v>0</v>
      </c>
      <c r="ES58" s="197">
        <v>0</v>
      </c>
      <c r="ET58" s="197">
        <f t="shared" si="78"/>
        <v>0</v>
      </c>
      <c r="EU58" s="197"/>
      <c r="EV58" s="197">
        <v>0</v>
      </c>
      <c r="EW58" s="197">
        <v>0</v>
      </c>
      <c r="EX58" s="197">
        <f t="shared" si="79"/>
        <v>0</v>
      </c>
      <c r="EY58" s="79"/>
      <c r="EZ58" s="79">
        <f t="shared" si="80"/>
        <v>23048.555620000003</v>
      </c>
      <c r="FA58" s="79">
        <f t="shared" si="81"/>
        <v>7637</v>
      </c>
      <c r="FB58" s="79">
        <f t="shared" si="82"/>
        <v>30685.555620000003</v>
      </c>
      <c r="FC58" s="191"/>
      <c r="FD58" s="90"/>
      <c r="FE58" s="90"/>
      <c r="FF58" s="90"/>
      <c r="FG58" s="90"/>
      <c r="FH58" s="90"/>
      <c r="FI58" s="90"/>
      <c r="FJ58" s="90"/>
      <c r="FK58" s="90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</row>
    <row r="59" spans="1:189" ht="15.75">
      <c r="A59" s="116" t="s">
        <v>33</v>
      </c>
      <c r="B59" s="112">
        <v>150000</v>
      </c>
      <c r="C59" s="112"/>
      <c r="D59" s="107" t="s">
        <v>21</v>
      </c>
      <c r="E59" s="108" t="s">
        <v>19</v>
      </c>
      <c r="F59" s="109">
        <v>0</v>
      </c>
      <c r="G59" s="109">
        <v>4.98</v>
      </c>
      <c r="H59" s="132"/>
      <c r="I59" s="116" t="s">
        <v>33</v>
      </c>
      <c r="J59" s="197">
        <v>46097.11125</v>
      </c>
      <c r="K59" s="79"/>
      <c r="L59" s="79">
        <v>0</v>
      </c>
      <c r="M59" s="79">
        <v>1146</v>
      </c>
      <c r="N59" s="79">
        <f t="shared" si="83"/>
        <v>1146</v>
      </c>
      <c r="O59" s="79"/>
      <c r="P59" s="80">
        <v>0</v>
      </c>
      <c r="Q59" s="80">
        <v>0</v>
      </c>
      <c r="R59" s="80">
        <f t="shared" si="43"/>
        <v>0</v>
      </c>
      <c r="S59" s="80"/>
      <c r="T59" s="80">
        <v>0</v>
      </c>
      <c r="U59" s="80">
        <v>0</v>
      </c>
      <c r="V59" s="80">
        <f t="shared" si="44"/>
        <v>0</v>
      </c>
      <c r="W59" s="80"/>
      <c r="X59" s="80">
        <v>0</v>
      </c>
      <c r="Y59" s="80">
        <v>0</v>
      </c>
      <c r="Z59" s="80">
        <f t="shared" si="45"/>
        <v>0</v>
      </c>
      <c r="AA59" s="80"/>
      <c r="AB59" s="80">
        <f t="shared" si="46"/>
        <v>0</v>
      </c>
      <c r="AC59" s="80">
        <f t="shared" si="47"/>
        <v>1146</v>
      </c>
      <c r="AD59" s="80">
        <f t="shared" si="48"/>
        <v>1146</v>
      </c>
      <c r="AE59" s="79"/>
      <c r="AF59" s="197">
        <v>0</v>
      </c>
      <c r="AG59" s="197">
        <v>1148</v>
      </c>
      <c r="AH59" s="197">
        <f t="shared" si="49"/>
        <v>1148</v>
      </c>
      <c r="AI59" s="197"/>
      <c r="AJ59" s="197">
        <v>46097.11125</v>
      </c>
      <c r="AK59" s="197">
        <v>2296</v>
      </c>
      <c r="AL59" s="197">
        <f t="shared" si="50"/>
        <v>48393.11125</v>
      </c>
      <c r="AM59" s="197"/>
      <c r="AN59" s="197">
        <v>0</v>
      </c>
      <c r="AO59" s="197">
        <v>0</v>
      </c>
      <c r="AP59" s="197">
        <f t="shared" si="51"/>
        <v>0</v>
      </c>
      <c r="AQ59" s="197"/>
      <c r="AR59" s="197">
        <v>0</v>
      </c>
      <c r="AS59" s="197">
        <v>0</v>
      </c>
      <c r="AT59" s="197">
        <f t="shared" si="52"/>
        <v>0</v>
      </c>
      <c r="AU59" s="197"/>
      <c r="AV59" s="197">
        <v>0</v>
      </c>
      <c r="AW59" s="197">
        <v>0</v>
      </c>
      <c r="AX59" s="197">
        <f t="shared" si="53"/>
        <v>0</v>
      </c>
      <c r="AY59" s="197"/>
      <c r="AZ59" s="197">
        <v>0</v>
      </c>
      <c r="BA59" s="197">
        <v>0</v>
      </c>
      <c r="BB59" s="197">
        <f t="shared" si="54"/>
        <v>0</v>
      </c>
      <c r="BC59" s="197"/>
      <c r="BD59" s="197">
        <v>0</v>
      </c>
      <c r="BE59" s="197">
        <v>0</v>
      </c>
      <c r="BF59" s="197">
        <f t="shared" si="55"/>
        <v>0</v>
      </c>
      <c r="BG59" s="197"/>
      <c r="BH59" s="197">
        <v>0</v>
      </c>
      <c r="BI59" s="197">
        <v>0</v>
      </c>
      <c r="BJ59" s="197">
        <f t="shared" si="56"/>
        <v>0</v>
      </c>
      <c r="BK59" s="197"/>
      <c r="BL59" s="197">
        <v>0</v>
      </c>
      <c r="BM59" s="197">
        <v>0</v>
      </c>
      <c r="BN59" s="197">
        <f t="shared" si="84"/>
        <v>0</v>
      </c>
      <c r="BO59" s="197"/>
      <c r="BP59" s="197">
        <v>0</v>
      </c>
      <c r="BQ59" s="197">
        <v>0</v>
      </c>
      <c r="BR59" s="197">
        <f t="shared" si="85"/>
        <v>0</v>
      </c>
      <c r="BS59" s="197"/>
      <c r="BT59" s="197">
        <v>0</v>
      </c>
      <c r="BU59" s="197">
        <v>0</v>
      </c>
      <c r="BV59" s="197">
        <f t="shared" si="86"/>
        <v>0</v>
      </c>
      <c r="BW59" s="197"/>
      <c r="BX59" s="197">
        <v>0</v>
      </c>
      <c r="BY59" s="197">
        <v>0</v>
      </c>
      <c r="BZ59" s="197">
        <f t="shared" si="87"/>
        <v>0</v>
      </c>
      <c r="CA59" s="197"/>
      <c r="CB59" s="197">
        <v>0</v>
      </c>
      <c r="CC59" s="197">
        <v>0</v>
      </c>
      <c r="CD59" s="197">
        <f t="shared" si="61"/>
        <v>0</v>
      </c>
      <c r="CE59" s="197"/>
      <c r="CF59" s="197">
        <v>0</v>
      </c>
      <c r="CG59" s="197">
        <v>0</v>
      </c>
      <c r="CH59" s="197">
        <f t="shared" si="62"/>
        <v>0</v>
      </c>
      <c r="CI59" s="197"/>
      <c r="CJ59" s="197">
        <v>0</v>
      </c>
      <c r="CK59" s="197">
        <v>0</v>
      </c>
      <c r="CL59" s="197">
        <f t="shared" si="63"/>
        <v>0</v>
      </c>
      <c r="CM59" s="197"/>
      <c r="CN59" s="197">
        <v>0</v>
      </c>
      <c r="CO59" s="197">
        <v>0</v>
      </c>
      <c r="CP59" s="197">
        <f t="shared" si="64"/>
        <v>0</v>
      </c>
      <c r="CQ59" s="197"/>
      <c r="CR59" s="197">
        <v>0</v>
      </c>
      <c r="CS59" s="197">
        <v>0</v>
      </c>
      <c r="CT59" s="197">
        <f t="shared" si="65"/>
        <v>0</v>
      </c>
      <c r="CU59" s="197"/>
      <c r="CV59" s="197">
        <v>0</v>
      </c>
      <c r="CW59" s="197">
        <v>0</v>
      </c>
      <c r="CX59" s="197">
        <f t="shared" si="66"/>
        <v>0</v>
      </c>
      <c r="CY59" s="197"/>
      <c r="CZ59" s="197">
        <v>0</v>
      </c>
      <c r="DA59" s="197">
        <v>0</v>
      </c>
      <c r="DB59" s="197">
        <f t="shared" si="67"/>
        <v>0</v>
      </c>
      <c r="DC59" s="197"/>
      <c r="DD59" s="197">
        <v>0</v>
      </c>
      <c r="DE59" s="197">
        <v>0</v>
      </c>
      <c r="DF59" s="197">
        <f t="shared" si="68"/>
        <v>0</v>
      </c>
      <c r="DG59" s="197"/>
      <c r="DH59" s="197">
        <v>0</v>
      </c>
      <c r="DI59" s="197">
        <v>0</v>
      </c>
      <c r="DJ59" s="197">
        <f t="shared" si="69"/>
        <v>0</v>
      </c>
      <c r="DK59" s="197"/>
      <c r="DL59" s="197">
        <v>0</v>
      </c>
      <c r="DM59" s="197">
        <v>0</v>
      </c>
      <c r="DN59" s="197">
        <f t="shared" si="70"/>
        <v>0</v>
      </c>
      <c r="DO59" s="197"/>
      <c r="DP59" s="197">
        <v>0</v>
      </c>
      <c r="DQ59" s="197">
        <v>0</v>
      </c>
      <c r="DR59" s="197">
        <f t="shared" si="71"/>
        <v>0</v>
      </c>
      <c r="DS59" s="197"/>
      <c r="DT59" s="197">
        <v>0</v>
      </c>
      <c r="DU59" s="197">
        <v>0</v>
      </c>
      <c r="DV59" s="197">
        <f t="shared" si="72"/>
        <v>0</v>
      </c>
      <c r="DW59" s="197"/>
      <c r="DX59" s="197">
        <v>0</v>
      </c>
      <c r="DY59" s="197">
        <v>0</v>
      </c>
      <c r="DZ59" s="197">
        <f t="shared" si="73"/>
        <v>0</v>
      </c>
      <c r="EA59" s="197"/>
      <c r="EB59" s="197">
        <v>0</v>
      </c>
      <c r="EC59" s="197">
        <v>0</v>
      </c>
      <c r="ED59" s="197">
        <f t="shared" si="74"/>
        <v>0</v>
      </c>
      <c r="EE59" s="197"/>
      <c r="EF59" s="197">
        <v>0</v>
      </c>
      <c r="EG59" s="197">
        <v>0</v>
      </c>
      <c r="EH59" s="197">
        <f t="shared" si="75"/>
        <v>0</v>
      </c>
      <c r="EI59" s="197"/>
      <c r="EJ59" s="197">
        <v>0</v>
      </c>
      <c r="EK59" s="197">
        <v>0</v>
      </c>
      <c r="EL59" s="197">
        <f t="shared" si="76"/>
        <v>0</v>
      </c>
      <c r="EM59" s="197"/>
      <c r="EN59" s="197">
        <v>0</v>
      </c>
      <c r="EO59" s="197">
        <v>0</v>
      </c>
      <c r="EP59" s="197">
        <f t="shared" si="77"/>
        <v>0</v>
      </c>
      <c r="EQ59" s="197"/>
      <c r="ER59" s="197">
        <v>0</v>
      </c>
      <c r="ES59" s="197">
        <v>0</v>
      </c>
      <c r="ET59" s="197">
        <f t="shared" si="78"/>
        <v>0</v>
      </c>
      <c r="EU59" s="197"/>
      <c r="EV59" s="197">
        <v>0</v>
      </c>
      <c r="EW59" s="197">
        <v>0</v>
      </c>
      <c r="EX59" s="197">
        <f t="shared" si="79"/>
        <v>0</v>
      </c>
      <c r="EY59" s="79"/>
      <c r="EZ59" s="79">
        <f t="shared" si="80"/>
        <v>46097.11125</v>
      </c>
      <c r="FA59" s="79">
        <f t="shared" si="81"/>
        <v>3444</v>
      </c>
      <c r="FB59" s="79">
        <f t="shared" si="82"/>
        <v>49541.11125</v>
      </c>
      <c r="FC59" s="191"/>
      <c r="FD59" s="90"/>
      <c r="FE59" s="90"/>
      <c r="FF59" s="90"/>
      <c r="FG59" s="90"/>
      <c r="FH59" s="90"/>
      <c r="FI59" s="90"/>
      <c r="FJ59" s="90"/>
      <c r="FK59" s="90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</row>
    <row r="60" spans="1:189" ht="15.75">
      <c r="A60" s="116" t="s">
        <v>33</v>
      </c>
      <c r="B60" s="112">
        <v>150000</v>
      </c>
      <c r="C60" s="112"/>
      <c r="D60" s="107" t="s">
        <v>23</v>
      </c>
      <c r="E60" s="108" t="s">
        <v>19</v>
      </c>
      <c r="F60" s="109">
        <v>0</v>
      </c>
      <c r="G60" s="109">
        <v>9.47</v>
      </c>
      <c r="H60" s="132"/>
      <c r="I60" s="116" t="s">
        <v>33</v>
      </c>
      <c r="J60" s="197">
        <v>46097.11125</v>
      </c>
      <c r="K60" s="79"/>
      <c r="L60" s="79">
        <v>0</v>
      </c>
      <c r="M60" s="79">
        <v>2167</v>
      </c>
      <c r="N60" s="79">
        <f t="shared" si="83"/>
        <v>2167</v>
      </c>
      <c r="O60" s="79"/>
      <c r="P60" s="80">
        <v>0</v>
      </c>
      <c r="Q60" s="80">
        <v>0</v>
      </c>
      <c r="R60" s="80">
        <f t="shared" si="43"/>
        <v>0</v>
      </c>
      <c r="S60" s="80"/>
      <c r="T60" s="80">
        <v>0</v>
      </c>
      <c r="U60" s="80">
        <v>0</v>
      </c>
      <c r="V60" s="80">
        <f t="shared" si="44"/>
        <v>0</v>
      </c>
      <c r="W60" s="80"/>
      <c r="X60" s="80">
        <v>0</v>
      </c>
      <c r="Y60" s="80">
        <v>0</v>
      </c>
      <c r="Z60" s="80">
        <f t="shared" si="45"/>
        <v>0</v>
      </c>
      <c r="AA60" s="80"/>
      <c r="AB60" s="80">
        <f t="shared" si="46"/>
        <v>0</v>
      </c>
      <c r="AC60" s="80">
        <f t="shared" si="47"/>
        <v>2167</v>
      </c>
      <c r="AD60" s="80">
        <f t="shared" si="48"/>
        <v>2167</v>
      </c>
      <c r="AE60" s="79"/>
      <c r="AF60" s="197">
        <v>0</v>
      </c>
      <c r="AG60" s="197">
        <v>2183</v>
      </c>
      <c r="AH60" s="197">
        <f t="shared" si="49"/>
        <v>2183</v>
      </c>
      <c r="AI60" s="197"/>
      <c r="AJ60" s="197">
        <v>0</v>
      </c>
      <c r="AK60" s="197">
        <v>4366</v>
      </c>
      <c r="AL60" s="197">
        <f t="shared" si="50"/>
        <v>4366</v>
      </c>
      <c r="AM60" s="197"/>
      <c r="AN60" s="197">
        <v>0</v>
      </c>
      <c r="AO60" s="197">
        <v>4366</v>
      </c>
      <c r="AP60" s="197">
        <f t="shared" si="51"/>
        <v>4366</v>
      </c>
      <c r="AQ60" s="197"/>
      <c r="AR60" s="197">
        <v>46097.11125</v>
      </c>
      <c r="AS60" s="197">
        <v>4366</v>
      </c>
      <c r="AT60" s="197">
        <f t="shared" si="52"/>
        <v>50463.11125</v>
      </c>
      <c r="AU60" s="197"/>
      <c r="AV60" s="197">
        <v>0</v>
      </c>
      <c r="AW60" s="197">
        <v>0</v>
      </c>
      <c r="AX60" s="197">
        <f t="shared" si="53"/>
        <v>0</v>
      </c>
      <c r="AY60" s="197"/>
      <c r="AZ60" s="197">
        <v>0</v>
      </c>
      <c r="BA60" s="197">
        <v>0</v>
      </c>
      <c r="BB60" s="197">
        <f t="shared" si="54"/>
        <v>0</v>
      </c>
      <c r="BC60" s="197"/>
      <c r="BD60" s="197">
        <v>0</v>
      </c>
      <c r="BE60" s="197">
        <v>0</v>
      </c>
      <c r="BF60" s="197">
        <f t="shared" si="55"/>
        <v>0</v>
      </c>
      <c r="BG60" s="197"/>
      <c r="BH60" s="197">
        <v>0</v>
      </c>
      <c r="BI60" s="197">
        <v>0</v>
      </c>
      <c r="BJ60" s="197">
        <f t="shared" si="56"/>
        <v>0</v>
      </c>
      <c r="BK60" s="197"/>
      <c r="BL60" s="197">
        <v>0</v>
      </c>
      <c r="BM60" s="197">
        <v>0</v>
      </c>
      <c r="BN60" s="197">
        <f t="shared" si="84"/>
        <v>0</v>
      </c>
      <c r="BO60" s="197"/>
      <c r="BP60" s="197">
        <v>0</v>
      </c>
      <c r="BQ60" s="197">
        <v>0</v>
      </c>
      <c r="BR60" s="197">
        <f t="shared" si="85"/>
        <v>0</v>
      </c>
      <c r="BS60" s="197"/>
      <c r="BT60" s="197">
        <v>0</v>
      </c>
      <c r="BU60" s="197">
        <v>0</v>
      </c>
      <c r="BV60" s="197">
        <f t="shared" si="86"/>
        <v>0</v>
      </c>
      <c r="BW60" s="197"/>
      <c r="BX60" s="197">
        <v>0</v>
      </c>
      <c r="BY60" s="197">
        <v>0</v>
      </c>
      <c r="BZ60" s="197">
        <f t="shared" si="87"/>
        <v>0</v>
      </c>
      <c r="CA60" s="197"/>
      <c r="CB60" s="197">
        <v>0</v>
      </c>
      <c r="CC60" s="197">
        <v>0</v>
      </c>
      <c r="CD60" s="197">
        <f t="shared" si="61"/>
        <v>0</v>
      </c>
      <c r="CE60" s="197"/>
      <c r="CF60" s="197">
        <v>0</v>
      </c>
      <c r="CG60" s="197">
        <v>0</v>
      </c>
      <c r="CH60" s="197">
        <f t="shared" si="62"/>
        <v>0</v>
      </c>
      <c r="CI60" s="197"/>
      <c r="CJ60" s="197">
        <v>0</v>
      </c>
      <c r="CK60" s="197">
        <v>0</v>
      </c>
      <c r="CL60" s="197">
        <f t="shared" si="63"/>
        <v>0</v>
      </c>
      <c r="CM60" s="197"/>
      <c r="CN60" s="197">
        <v>0</v>
      </c>
      <c r="CO60" s="197">
        <v>0</v>
      </c>
      <c r="CP60" s="197">
        <f t="shared" si="64"/>
        <v>0</v>
      </c>
      <c r="CQ60" s="197"/>
      <c r="CR60" s="197">
        <v>0</v>
      </c>
      <c r="CS60" s="197">
        <v>0</v>
      </c>
      <c r="CT60" s="197">
        <f t="shared" si="65"/>
        <v>0</v>
      </c>
      <c r="CU60" s="197"/>
      <c r="CV60" s="197">
        <v>0</v>
      </c>
      <c r="CW60" s="197">
        <v>0</v>
      </c>
      <c r="CX60" s="197">
        <f t="shared" si="66"/>
        <v>0</v>
      </c>
      <c r="CY60" s="197"/>
      <c r="CZ60" s="197">
        <v>0</v>
      </c>
      <c r="DA60" s="197">
        <v>0</v>
      </c>
      <c r="DB60" s="197">
        <f t="shared" si="67"/>
        <v>0</v>
      </c>
      <c r="DC60" s="197"/>
      <c r="DD60" s="197">
        <v>0</v>
      </c>
      <c r="DE60" s="197">
        <v>0</v>
      </c>
      <c r="DF60" s="197">
        <f t="shared" si="68"/>
        <v>0</v>
      </c>
      <c r="DG60" s="197"/>
      <c r="DH60" s="197">
        <v>0</v>
      </c>
      <c r="DI60" s="197">
        <v>0</v>
      </c>
      <c r="DJ60" s="197">
        <f t="shared" si="69"/>
        <v>0</v>
      </c>
      <c r="DK60" s="197"/>
      <c r="DL60" s="197">
        <v>0</v>
      </c>
      <c r="DM60" s="197">
        <v>0</v>
      </c>
      <c r="DN60" s="197">
        <f t="shared" si="70"/>
        <v>0</v>
      </c>
      <c r="DO60" s="197"/>
      <c r="DP60" s="197">
        <v>0</v>
      </c>
      <c r="DQ60" s="197">
        <v>0</v>
      </c>
      <c r="DR60" s="197">
        <f t="shared" si="71"/>
        <v>0</v>
      </c>
      <c r="DS60" s="197"/>
      <c r="DT60" s="197">
        <v>0</v>
      </c>
      <c r="DU60" s="197">
        <v>0</v>
      </c>
      <c r="DV60" s="197">
        <f t="shared" si="72"/>
        <v>0</v>
      </c>
      <c r="DW60" s="197"/>
      <c r="DX60" s="197">
        <v>0</v>
      </c>
      <c r="DY60" s="197">
        <v>0</v>
      </c>
      <c r="DZ60" s="197">
        <f t="shared" si="73"/>
        <v>0</v>
      </c>
      <c r="EA60" s="197"/>
      <c r="EB60" s="197">
        <v>0</v>
      </c>
      <c r="EC60" s="197">
        <v>0</v>
      </c>
      <c r="ED60" s="197">
        <f t="shared" si="74"/>
        <v>0</v>
      </c>
      <c r="EE60" s="197"/>
      <c r="EF60" s="197">
        <v>0</v>
      </c>
      <c r="EG60" s="197">
        <v>0</v>
      </c>
      <c r="EH60" s="197">
        <f t="shared" si="75"/>
        <v>0</v>
      </c>
      <c r="EI60" s="197"/>
      <c r="EJ60" s="197">
        <v>0</v>
      </c>
      <c r="EK60" s="197">
        <v>0</v>
      </c>
      <c r="EL60" s="197">
        <f t="shared" si="76"/>
        <v>0</v>
      </c>
      <c r="EM60" s="197"/>
      <c r="EN60" s="197">
        <v>0</v>
      </c>
      <c r="EO60" s="197">
        <v>0</v>
      </c>
      <c r="EP60" s="197">
        <f t="shared" si="77"/>
        <v>0</v>
      </c>
      <c r="EQ60" s="197"/>
      <c r="ER60" s="197">
        <v>0</v>
      </c>
      <c r="ES60" s="197">
        <v>0</v>
      </c>
      <c r="ET60" s="197">
        <f t="shared" si="78"/>
        <v>0</v>
      </c>
      <c r="EU60" s="197"/>
      <c r="EV60" s="197">
        <v>0</v>
      </c>
      <c r="EW60" s="197">
        <v>0</v>
      </c>
      <c r="EX60" s="197">
        <f t="shared" si="79"/>
        <v>0</v>
      </c>
      <c r="EY60" s="79"/>
      <c r="EZ60" s="79">
        <f t="shared" si="80"/>
        <v>46097.11125</v>
      </c>
      <c r="FA60" s="79">
        <f t="shared" si="81"/>
        <v>15281</v>
      </c>
      <c r="FB60" s="79">
        <f t="shared" si="82"/>
        <v>61378.11125</v>
      </c>
      <c r="FC60" s="191"/>
      <c r="FD60" s="90"/>
      <c r="FE60" s="90"/>
      <c r="FF60" s="90"/>
      <c r="FG60" s="90"/>
      <c r="FH60" s="90"/>
      <c r="FI60" s="90"/>
      <c r="FJ60" s="90"/>
      <c r="FK60" s="90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</row>
    <row r="61" spans="1:189" ht="15.75">
      <c r="A61" s="116" t="s">
        <v>33</v>
      </c>
      <c r="B61" s="112">
        <v>72000</v>
      </c>
      <c r="C61" s="112"/>
      <c r="D61" s="107" t="s">
        <v>21</v>
      </c>
      <c r="E61" s="108" t="s">
        <v>19</v>
      </c>
      <c r="F61" s="109">
        <v>0</v>
      </c>
      <c r="G61" s="109">
        <v>4.98</v>
      </c>
      <c r="H61" s="132"/>
      <c r="I61" s="116" t="s">
        <v>33</v>
      </c>
      <c r="J61" s="197">
        <v>22126.6134</v>
      </c>
      <c r="K61" s="79"/>
      <c r="L61" s="79">
        <v>0</v>
      </c>
      <c r="M61" s="79">
        <v>550</v>
      </c>
      <c r="N61" s="79">
        <f aca="true" t="shared" si="88" ref="N61:N66">+L61+M61</f>
        <v>550</v>
      </c>
      <c r="O61" s="79"/>
      <c r="P61" s="80">
        <v>0</v>
      </c>
      <c r="Q61" s="80">
        <v>0</v>
      </c>
      <c r="R61" s="80">
        <f t="shared" si="43"/>
        <v>0</v>
      </c>
      <c r="S61" s="80"/>
      <c r="T61" s="80">
        <v>0</v>
      </c>
      <c r="U61" s="80">
        <v>0</v>
      </c>
      <c r="V61" s="80">
        <f t="shared" si="44"/>
        <v>0</v>
      </c>
      <c r="W61" s="80"/>
      <c r="X61" s="80">
        <v>0</v>
      </c>
      <c r="Y61" s="80">
        <v>0</v>
      </c>
      <c r="Z61" s="80">
        <f t="shared" si="45"/>
        <v>0</v>
      </c>
      <c r="AA61" s="80"/>
      <c r="AB61" s="80">
        <f t="shared" si="46"/>
        <v>0</v>
      </c>
      <c r="AC61" s="80">
        <f t="shared" si="47"/>
        <v>550</v>
      </c>
      <c r="AD61" s="80">
        <f t="shared" si="48"/>
        <v>550</v>
      </c>
      <c r="AE61" s="79"/>
      <c r="AF61" s="197">
        <v>0</v>
      </c>
      <c r="AG61" s="197">
        <v>551</v>
      </c>
      <c r="AH61" s="197">
        <f t="shared" si="49"/>
        <v>551</v>
      </c>
      <c r="AI61" s="197"/>
      <c r="AJ61" s="197">
        <v>22126.6134</v>
      </c>
      <c r="AK61" s="197">
        <v>1102</v>
      </c>
      <c r="AL61" s="197">
        <f t="shared" si="50"/>
        <v>23228.6134</v>
      </c>
      <c r="AM61" s="197"/>
      <c r="AN61" s="197">
        <v>0</v>
      </c>
      <c r="AO61" s="197">
        <v>0</v>
      </c>
      <c r="AP61" s="197">
        <f t="shared" si="51"/>
        <v>0</v>
      </c>
      <c r="AQ61" s="197"/>
      <c r="AR61" s="197">
        <v>0</v>
      </c>
      <c r="AS61" s="197">
        <v>0</v>
      </c>
      <c r="AT61" s="197">
        <f t="shared" si="52"/>
        <v>0</v>
      </c>
      <c r="AU61" s="197"/>
      <c r="AV61" s="197">
        <v>0</v>
      </c>
      <c r="AW61" s="197">
        <v>0</v>
      </c>
      <c r="AX61" s="197">
        <f t="shared" si="53"/>
        <v>0</v>
      </c>
      <c r="AY61" s="197"/>
      <c r="AZ61" s="197">
        <v>0</v>
      </c>
      <c r="BA61" s="197">
        <v>0</v>
      </c>
      <c r="BB61" s="197">
        <f t="shared" si="54"/>
        <v>0</v>
      </c>
      <c r="BC61" s="197"/>
      <c r="BD61" s="197">
        <v>0</v>
      </c>
      <c r="BE61" s="197">
        <v>0</v>
      </c>
      <c r="BF61" s="197">
        <f t="shared" si="55"/>
        <v>0</v>
      </c>
      <c r="BG61" s="197"/>
      <c r="BH61" s="197">
        <v>0</v>
      </c>
      <c r="BI61" s="197">
        <v>0</v>
      </c>
      <c r="BJ61" s="197">
        <f t="shared" si="56"/>
        <v>0</v>
      </c>
      <c r="BK61" s="197"/>
      <c r="BL61" s="197">
        <v>0</v>
      </c>
      <c r="BM61" s="197">
        <v>0</v>
      </c>
      <c r="BN61" s="197">
        <f t="shared" si="84"/>
        <v>0</v>
      </c>
      <c r="BO61" s="197"/>
      <c r="BP61" s="197">
        <v>0</v>
      </c>
      <c r="BQ61" s="197">
        <v>0</v>
      </c>
      <c r="BR61" s="197">
        <f t="shared" si="85"/>
        <v>0</v>
      </c>
      <c r="BS61" s="197"/>
      <c r="BT61" s="197">
        <v>0</v>
      </c>
      <c r="BU61" s="197">
        <v>0</v>
      </c>
      <c r="BV61" s="197">
        <f t="shared" si="86"/>
        <v>0</v>
      </c>
      <c r="BW61" s="197"/>
      <c r="BX61" s="197">
        <v>0</v>
      </c>
      <c r="BY61" s="197">
        <v>0</v>
      </c>
      <c r="BZ61" s="197">
        <f t="shared" si="87"/>
        <v>0</v>
      </c>
      <c r="CA61" s="197"/>
      <c r="CB61" s="197">
        <v>0</v>
      </c>
      <c r="CC61" s="197">
        <v>0</v>
      </c>
      <c r="CD61" s="197">
        <f t="shared" si="61"/>
        <v>0</v>
      </c>
      <c r="CE61" s="197"/>
      <c r="CF61" s="197">
        <v>0</v>
      </c>
      <c r="CG61" s="197">
        <v>0</v>
      </c>
      <c r="CH61" s="197">
        <f t="shared" si="62"/>
        <v>0</v>
      </c>
      <c r="CI61" s="197"/>
      <c r="CJ61" s="197">
        <v>0</v>
      </c>
      <c r="CK61" s="197">
        <v>0</v>
      </c>
      <c r="CL61" s="197">
        <f t="shared" si="63"/>
        <v>0</v>
      </c>
      <c r="CM61" s="197"/>
      <c r="CN61" s="197">
        <v>0</v>
      </c>
      <c r="CO61" s="197">
        <v>0</v>
      </c>
      <c r="CP61" s="197">
        <f t="shared" si="64"/>
        <v>0</v>
      </c>
      <c r="CQ61" s="197"/>
      <c r="CR61" s="197">
        <v>0</v>
      </c>
      <c r="CS61" s="197">
        <v>0</v>
      </c>
      <c r="CT61" s="197">
        <f t="shared" si="65"/>
        <v>0</v>
      </c>
      <c r="CU61" s="197"/>
      <c r="CV61" s="197">
        <v>0</v>
      </c>
      <c r="CW61" s="197">
        <v>0</v>
      </c>
      <c r="CX61" s="197">
        <f t="shared" si="66"/>
        <v>0</v>
      </c>
      <c r="CY61" s="197"/>
      <c r="CZ61" s="197">
        <v>0</v>
      </c>
      <c r="DA61" s="197">
        <v>0</v>
      </c>
      <c r="DB61" s="197">
        <f t="shared" si="67"/>
        <v>0</v>
      </c>
      <c r="DC61" s="197"/>
      <c r="DD61" s="197">
        <v>0</v>
      </c>
      <c r="DE61" s="197">
        <v>0</v>
      </c>
      <c r="DF61" s="197">
        <f t="shared" si="68"/>
        <v>0</v>
      </c>
      <c r="DG61" s="197"/>
      <c r="DH61" s="197">
        <v>0</v>
      </c>
      <c r="DI61" s="197">
        <v>0</v>
      </c>
      <c r="DJ61" s="197">
        <f t="shared" si="69"/>
        <v>0</v>
      </c>
      <c r="DK61" s="197"/>
      <c r="DL61" s="197">
        <v>0</v>
      </c>
      <c r="DM61" s="197">
        <v>0</v>
      </c>
      <c r="DN61" s="197">
        <f t="shared" si="70"/>
        <v>0</v>
      </c>
      <c r="DO61" s="197"/>
      <c r="DP61" s="197">
        <v>0</v>
      </c>
      <c r="DQ61" s="197">
        <v>0</v>
      </c>
      <c r="DR61" s="197">
        <f t="shared" si="71"/>
        <v>0</v>
      </c>
      <c r="DS61" s="197"/>
      <c r="DT61" s="197">
        <v>0</v>
      </c>
      <c r="DU61" s="197">
        <v>0</v>
      </c>
      <c r="DV61" s="197">
        <f t="shared" si="72"/>
        <v>0</v>
      </c>
      <c r="DW61" s="197"/>
      <c r="DX61" s="197">
        <v>0</v>
      </c>
      <c r="DY61" s="197">
        <v>0</v>
      </c>
      <c r="DZ61" s="197">
        <f t="shared" si="73"/>
        <v>0</v>
      </c>
      <c r="EA61" s="197"/>
      <c r="EB61" s="197">
        <v>0</v>
      </c>
      <c r="EC61" s="197">
        <v>0</v>
      </c>
      <c r="ED61" s="197">
        <f t="shared" si="74"/>
        <v>0</v>
      </c>
      <c r="EE61" s="197"/>
      <c r="EF61" s="197">
        <v>0</v>
      </c>
      <c r="EG61" s="197">
        <v>0</v>
      </c>
      <c r="EH61" s="197">
        <f t="shared" si="75"/>
        <v>0</v>
      </c>
      <c r="EI61" s="197"/>
      <c r="EJ61" s="197">
        <v>0</v>
      </c>
      <c r="EK61" s="197">
        <v>0</v>
      </c>
      <c r="EL61" s="197">
        <f t="shared" si="76"/>
        <v>0</v>
      </c>
      <c r="EM61" s="197"/>
      <c r="EN61" s="197">
        <v>0</v>
      </c>
      <c r="EO61" s="197">
        <v>0</v>
      </c>
      <c r="EP61" s="197">
        <f t="shared" si="77"/>
        <v>0</v>
      </c>
      <c r="EQ61" s="197"/>
      <c r="ER61" s="197">
        <v>0</v>
      </c>
      <c r="ES61" s="197">
        <v>0</v>
      </c>
      <c r="ET61" s="197">
        <f t="shared" si="78"/>
        <v>0</v>
      </c>
      <c r="EU61" s="197"/>
      <c r="EV61" s="197">
        <v>0</v>
      </c>
      <c r="EW61" s="197">
        <v>0</v>
      </c>
      <c r="EX61" s="197">
        <f t="shared" si="79"/>
        <v>0</v>
      </c>
      <c r="EY61" s="79"/>
      <c r="EZ61" s="79">
        <f t="shared" si="80"/>
        <v>22126.6134</v>
      </c>
      <c r="FA61" s="79">
        <f t="shared" si="81"/>
        <v>1653</v>
      </c>
      <c r="FB61" s="79">
        <f t="shared" si="82"/>
        <v>23779.6134</v>
      </c>
      <c r="FC61" s="191"/>
      <c r="FD61" s="90"/>
      <c r="FE61" s="90"/>
      <c r="FF61" s="90"/>
      <c r="FG61" s="90"/>
      <c r="FH61" s="90"/>
      <c r="FI61" s="90"/>
      <c r="FJ61" s="90"/>
      <c r="FK61" s="90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</row>
    <row r="62" spans="1:189" ht="15.75">
      <c r="A62" s="116" t="s">
        <v>33</v>
      </c>
      <c r="B62" s="112">
        <v>110750</v>
      </c>
      <c r="C62" s="112"/>
      <c r="D62" s="107" t="s">
        <v>22</v>
      </c>
      <c r="E62" s="108" t="s">
        <v>19</v>
      </c>
      <c r="F62" s="109">
        <v>0</v>
      </c>
      <c r="G62" s="109">
        <v>5.94</v>
      </c>
      <c r="H62" s="132"/>
      <c r="I62" s="116" t="s">
        <v>33</v>
      </c>
      <c r="J62" s="197">
        <v>34035.0338</v>
      </c>
      <c r="K62" s="79"/>
      <c r="L62" s="79">
        <v>0</v>
      </c>
      <c r="M62" s="79">
        <v>0</v>
      </c>
      <c r="N62" s="79">
        <f t="shared" si="88"/>
        <v>0</v>
      </c>
      <c r="O62" s="79"/>
      <c r="P62" s="80">
        <v>0</v>
      </c>
      <c r="Q62" s="80">
        <v>1009</v>
      </c>
      <c r="R62" s="80">
        <f t="shared" si="43"/>
        <v>1009</v>
      </c>
      <c r="S62" s="80"/>
      <c r="T62" s="80">
        <v>0</v>
      </c>
      <c r="U62" s="80">
        <v>0</v>
      </c>
      <c r="V62" s="80">
        <f t="shared" si="44"/>
        <v>0</v>
      </c>
      <c r="W62" s="80"/>
      <c r="X62" s="80">
        <v>0</v>
      </c>
      <c r="Y62" s="80">
        <v>0</v>
      </c>
      <c r="Z62" s="80">
        <f t="shared" si="45"/>
        <v>0</v>
      </c>
      <c r="AA62" s="80"/>
      <c r="AB62" s="80">
        <f t="shared" si="46"/>
        <v>0</v>
      </c>
      <c r="AC62" s="80">
        <f t="shared" si="47"/>
        <v>1009</v>
      </c>
      <c r="AD62" s="80">
        <f t="shared" si="48"/>
        <v>1009</v>
      </c>
      <c r="AE62" s="79"/>
      <c r="AF62" s="197">
        <v>0</v>
      </c>
      <c r="AG62" s="197">
        <v>1011</v>
      </c>
      <c r="AH62" s="197">
        <f t="shared" si="49"/>
        <v>1011</v>
      </c>
      <c r="AI62" s="197"/>
      <c r="AJ62" s="197">
        <v>0</v>
      </c>
      <c r="AK62" s="197">
        <v>2022</v>
      </c>
      <c r="AL62" s="197">
        <f t="shared" si="50"/>
        <v>2022</v>
      </c>
      <c r="AM62" s="197"/>
      <c r="AN62" s="197">
        <v>34035.0338</v>
      </c>
      <c r="AO62" s="197">
        <v>2022</v>
      </c>
      <c r="AP62" s="197">
        <f t="shared" si="51"/>
        <v>36057.0338</v>
      </c>
      <c r="AQ62" s="197"/>
      <c r="AR62" s="197">
        <v>0</v>
      </c>
      <c r="AS62" s="197">
        <v>0</v>
      </c>
      <c r="AT62" s="197">
        <f t="shared" si="52"/>
        <v>0</v>
      </c>
      <c r="AU62" s="197"/>
      <c r="AV62" s="197">
        <v>0</v>
      </c>
      <c r="AW62" s="197">
        <v>0</v>
      </c>
      <c r="AX62" s="197">
        <f t="shared" si="53"/>
        <v>0</v>
      </c>
      <c r="AY62" s="197"/>
      <c r="AZ62" s="197">
        <v>0</v>
      </c>
      <c r="BA62" s="197">
        <v>0</v>
      </c>
      <c r="BB62" s="197">
        <f t="shared" si="54"/>
        <v>0</v>
      </c>
      <c r="BC62" s="197"/>
      <c r="BD62" s="197">
        <v>0</v>
      </c>
      <c r="BE62" s="197">
        <v>0</v>
      </c>
      <c r="BF62" s="197">
        <f t="shared" si="55"/>
        <v>0</v>
      </c>
      <c r="BG62" s="197"/>
      <c r="BH62" s="197">
        <v>0</v>
      </c>
      <c r="BI62" s="197">
        <v>0</v>
      </c>
      <c r="BJ62" s="197">
        <f t="shared" si="56"/>
        <v>0</v>
      </c>
      <c r="BK62" s="197"/>
      <c r="BL62" s="197">
        <v>0</v>
      </c>
      <c r="BM62" s="197">
        <v>0</v>
      </c>
      <c r="BN62" s="197">
        <f t="shared" si="84"/>
        <v>0</v>
      </c>
      <c r="BO62" s="197"/>
      <c r="BP62" s="197">
        <v>0</v>
      </c>
      <c r="BQ62" s="197">
        <v>0</v>
      </c>
      <c r="BR62" s="197">
        <f t="shared" si="85"/>
        <v>0</v>
      </c>
      <c r="BS62" s="197"/>
      <c r="BT62" s="197">
        <v>0</v>
      </c>
      <c r="BU62" s="197">
        <v>0</v>
      </c>
      <c r="BV62" s="197">
        <f t="shared" si="86"/>
        <v>0</v>
      </c>
      <c r="BW62" s="197"/>
      <c r="BX62" s="197">
        <v>0</v>
      </c>
      <c r="BY62" s="197">
        <v>0</v>
      </c>
      <c r="BZ62" s="197">
        <f t="shared" si="87"/>
        <v>0</v>
      </c>
      <c r="CA62" s="197"/>
      <c r="CB62" s="197">
        <v>0</v>
      </c>
      <c r="CC62" s="197">
        <v>0</v>
      </c>
      <c r="CD62" s="197">
        <f t="shared" si="61"/>
        <v>0</v>
      </c>
      <c r="CE62" s="197"/>
      <c r="CF62" s="197">
        <v>0</v>
      </c>
      <c r="CG62" s="197">
        <v>0</v>
      </c>
      <c r="CH62" s="197">
        <f t="shared" si="62"/>
        <v>0</v>
      </c>
      <c r="CI62" s="197"/>
      <c r="CJ62" s="197">
        <v>0</v>
      </c>
      <c r="CK62" s="197">
        <v>0</v>
      </c>
      <c r="CL62" s="197">
        <f t="shared" si="63"/>
        <v>0</v>
      </c>
      <c r="CM62" s="197"/>
      <c r="CN62" s="197">
        <v>0</v>
      </c>
      <c r="CO62" s="197">
        <v>0</v>
      </c>
      <c r="CP62" s="197">
        <f t="shared" si="64"/>
        <v>0</v>
      </c>
      <c r="CQ62" s="197"/>
      <c r="CR62" s="197">
        <v>0</v>
      </c>
      <c r="CS62" s="197">
        <v>0</v>
      </c>
      <c r="CT62" s="197">
        <f t="shared" si="65"/>
        <v>0</v>
      </c>
      <c r="CU62" s="197"/>
      <c r="CV62" s="197">
        <v>0</v>
      </c>
      <c r="CW62" s="197">
        <v>0</v>
      </c>
      <c r="CX62" s="197">
        <f t="shared" si="66"/>
        <v>0</v>
      </c>
      <c r="CY62" s="197"/>
      <c r="CZ62" s="197">
        <v>0</v>
      </c>
      <c r="DA62" s="197">
        <v>0</v>
      </c>
      <c r="DB62" s="197">
        <f t="shared" si="67"/>
        <v>0</v>
      </c>
      <c r="DC62" s="197"/>
      <c r="DD62" s="197">
        <v>0</v>
      </c>
      <c r="DE62" s="197">
        <v>0</v>
      </c>
      <c r="DF62" s="197">
        <f t="shared" si="68"/>
        <v>0</v>
      </c>
      <c r="DG62" s="197"/>
      <c r="DH62" s="197">
        <v>0</v>
      </c>
      <c r="DI62" s="197">
        <v>0</v>
      </c>
      <c r="DJ62" s="197">
        <f t="shared" si="69"/>
        <v>0</v>
      </c>
      <c r="DK62" s="197"/>
      <c r="DL62" s="197">
        <v>0</v>
      </c>
      <c r="DM62" s="197">
        <v>0</v>
      </c>
      <c r="DN62" s="197">
        <f t="shared" si="70"/>
        <v>0</v>
      </c>
      <c r="DO62" s="197"/>
      <c r="DP62" s="197">
        <v>0</v>
      </c>
      <c r="DQ62" s="197">
        <v>0</v>
      </c>
      <c r="DR62" s="197">
        <f t="shared" si="71"/>
        <v>0</v>
      </c>
      <c r="DS62" s="197"/>
      <c r="DT62" s="197">
        <v>0</v>
      </c>
      <c r="DU62" s="197">
        <v>0</v>
      </c>
      <c r="DV62" s="197">
        <f t="shared" si="72"/>
        <v>0</v>
      </c>
      <c r="DW62" s="197"/>
      <c r="DX62" s="197">
        <v>0</v>
      </c>
      <c r="DY62" s="197">
        <v>0</v>
      </c>
      <c r="DZ62" s="197">
        <f t="shared" si="73"/>
        <v>0</v>
      </c>
      <c r="EA62" s="197"/>
      <c r="EB62" s="197">
        <v>0</v>
      </c>
      <c r="EC62" s="197">
        <v>0</v>
      </c>
      <c r="ED62" s="197">
        <f t="shared" si="74"/>
        <v>0</v>
      </c>
      <c r="EE62" s="197"/>
      <c r="EF62" s="197">
        <v>0</v>
      </c>
      <c r="EG62" s="197">
        <v>0</v>
      </c>
      <c r="EH62" s="197">
        <f t="shared" si="75"/>
        <v>0</v>
      </c>
      <c r="EI62" s="197"/>
      <c r="EJ62" s="197">
        <v>0</v>
      </c>
      <c r="EK62" s="197">
        <v>0</v>
      </c>
      <c r="EL62" s="197">
        <f t="shared" si="76"/>
        <v>0</v>
      </c>
      <c r="EM62" s="197"/>
      <c r="EN62" s="197">
        <v>0</v>
      </c>
      <c r="EO62" s="197">
        <v>0</v>
      </c>
      <c r="EP62" s="197">
        <f t="shared" si="77"/>
        <v>0</v>
      </c>
      <c r="EQ62" s="197"/>
      <c r="ER62" s="197">
        <v>0</v>
      </c>
      <c r="ES62" s="197">
        <v>0</v>
      </c>
      <c r="ET62" s="197">
        <f t="shared" si="78"/>
        <v>0</v>
      </c>
      <c r="EU62" s="197"/>
      <c r="EV62" s="197">
        <v>0</v>
      </c>
      <c r="EW62" s="197">
        <v>0</v>
      </c>
      <c r="EX62" s="197">
        <f t="shared" si="79"/>
        <v>0</v>
      </c>
      <c r="EY62" s="79"/>
      <c r="EZ62" s="79">
        <f t="shared" si="80"/>
        <v>34035.0338</v>
      </c>
      <c r="FA62" s="79">
        <f t="shared" si="81"/>
        <v>5055</v>
      </c>
      <c r="FB62" s="79">
        <f t="shared" si="82"/>
        <v>39090.0338</v>
      </c>
      <c r="FC62" s="191"/>
      <c r="FD62" s="90"/>
      <c r="FE62" s="90"/>
      <c r="FF62" s="90"/>
      <c r="FG62" s="90"/>
      <c r="FH62" s="90"/>
      <c r="FI62" s="90"/>
      <c r="FJ62" s="90"/>
      <c r="FK62" s="90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</row>
    <row r="63" spans="1:189" ht="15.75">
      <c r="A63" s="116" t="s">
        <v>33</v>
      </c>
      <c r="B63" s="112">
        <v>75000</v>
      </c>
      <c r="C63" s="112"/>
      <c r="D63" s="107" t="s">
        <v>21</v>
      </c>
      <c r="E63" s="108" t="s">
        <v>19</v>
      </c>
      <c r="F63" s="109">
        <v>0</v>
      </c>
      <c r="G63" s="109">
        <v>4.98</v>
      </c>
      <c r="H63" s="132"/>
      <c r="I63" s="116" t="s">
        <v>33</v>
      </c>
      <c r="J63" s="197">
        <v>23048.555620000003</v>
      </c>
      <c r="K63" s="79"/>
      <c r="L63" s="79">
        <v>0</v>
      </c>
      <c r="M63" s="79">
        <v>573</v>
      </c>
      <c r="N63" s="79">
        <f t="shared" si="88"/>
        <v>573</v>
      </c>
      <c r="O63" s="79"/>
      <c r="P63" s="80">
        <v>0</v>
      </c>
      <c r="Q63" s="80">
        <v>0</v>
      </c>
      <c r="R63" s="80">
        <f t="shared" si="43"/>
        <v>0</v>
      </c>
      <c r="S63" s="80"/>
      <c r="T63" s="80">
        <v>0</v>
      </c>
      <c r="U63" s="80">
        <v>0</v>
      </c>
      <c r="V63" s="80">
        <f t="shared" si="44"/>
        <v>0</v>
      </c>
      <c r="W63" s="80"/>
      <c r="X63" s="80">
        <v>0</v>
      </c>
      <c r="Y63" s="80">
        <v>0</v>
      </c>
      <c r="Z63" s="80">
        <f t="shared" si="45"/>
        <v>0</v>
      </c>
      <c r="AA63" s="80"/>
      <c r="AB63" s="80">
        <f t="shared" si="46"/>
        <v>0</v>
      </c>
      <c r="AC63" s="80">
        <f t="shared" si="47"/>
        <v>573</v>
      </c>
      <c r="AD63" s="80">
        <f t="shared" si="48"/>
        <v>573</v>
      </c>
      <c r="AE63" s="79"/>
      <c r="AF63" s="197">
        <v>0</v>
      </c>
      <c r="AG63" s="197">
        <v>574</v>
      </c>
      <c r="AH63" s="197">
        <f t="shared" si="49"/>
        <v>574</v>
      </c>
      <c r="AI63" s="197"/>
      <c r="AJ63" s="197">
        <v>23048.555620000003</v>
      </c>
      <c r="AK63" s="197">
        <v>1148</v>
      </c>
      <c r="AL63" s="197">
        <f t="shared" si="50"/>
        <v>24196.555620000003</v>
      </c>
      <c r="AM63" s="197"/>
      <c r="AN63" s="197">
        <v>0</v>
      </c>
      <c r="AO63" s="197">
        <v>0</v>
      </c>
      <c r="AP63" s="197">
        <f t="shared" si="51"/>
        <v>0</v>
      </c>
      <c r="AQ63" s="197"/>
      <c r="AR63" s="197">
        <v>0</v>
      </c>
      <c r="AS63" s="197">
        <v>0</v>
      </c>
      <c r="AT63" s="197">
        <f t="shared" si="52"/>
        <v>0</v>
      </c>
      <c r="AU63" s="197"/>
      <c r="AV63" s="197">
        <v>0</v>
      </c>
      <c r="AW63" s="197">
        <v>0</v>
      </c>
      <c r="AX63" s="197">
        <f t="shared" si="53"/>
        <v>0</v>
      </c>
      <c r="AY63" s="197"/>
      <c r="AZ63" s="197">
        <v>0</v>
      </c>
      <c r="BA63" s="197">
        <v>0</v>
      </c>
      <c r="BB63" s="197">
        <f t="shared" si="54"/>
        <v>0</v>
      </c>
      <c r="BC63" s="197"/>
      <c r="BD63" s="197">
        <v>0</v>
      </c>
      <c r="BE63" s="197">
        <v>0</v>
      </c>
      <c r="BF63" s="197">
        <f t="shared" si="55"/>
        <v>0</v>
      </c>
      <c r="BG63" s="197"/>
      <c r="BH63" s="197">
        <v>0</v>
      </c>
      <c r="BI63" s="197">
        <v>0</v>
      </c>
      <c r="BJ63" s="197">
        <f t="shared" si="56"/>
        <v>0</v>
      </c>
      <c r="BK63" s="197"/>
      <c r="BL63" s="197">
        <v>0</v>
      </c>
      <c r="BM63" s="197">
        <v>0</v>
      </c>
      <c r="BN63" s="197">
        <f t="shared" si="84"/>
        <v>0</v>
      </c>
      <c r="BO63" s="197"/>
      <c r="BP63" s="197">
        <v>0</v>
      </c>
      <c r="BQ63" s="197">
        <v>0</v>
      </c>
      <c r="BR63" s="197">
        <f t="shared" si="85"/>
        <v>0</v>
      </c>
      <c r="BS63" s="197"/>
      <c r="BT63" s="197">
        <v>0</v>
      </c>
      <c r="BU63" s="197">
        <v>0</v>
      </c>
      <c r="BV63" s="197">
        <f t="shared" si="86"/>
        <v>0</v>
      </c>
      <c r="BW63" s="197"/>
      <c r="BX63" s="197">
        <v>0</v>
      </c>
      <c r="BY63" s="197">
        <v>0</v>
      </c>
      <c r="BZ63" s="197">
        <f t="shared" si="87"/>
        <v>0</v>
      </c>
      <c r="CA63" s="197"/>
      <c r="CB63" s="197">
        <v>0</v>
      </c>
      <c r="CC63" s="197">
        <v>0</v>
      </c>
      <c r="CD63" s="197">
        <f t="shared" si="61"/>
        <v>0</v>
      </c>
      <c r="CE63" s="197"/>
      <c r="CF63" s="197">
        <v>0</v>
      </c>
      <c r="CG63" s="197">
        <v>0</v>
      </c>
      <c r="CH63" s="197">
        <f t="shared" si="62"/>
        <v>0</v>
      </c>
      <c r="CI63" s="197"/>
      <c r="CJ63" s="197">
        <v>0</v>
      </c>
      <c r="CK63" s="197">
        <v>0</v>
      </c>
      <c r="CL63" s="197">
        <f t="shared" si="63"/>
        <v>0</v>
      </c>
      <c r="CM63" s="197"/>
      <c r="CN63" s="197">
        <v>0</v>
      </c>
      <c r="CO63" s="197">
        <v>0</v>
      </c>
      <c r="CP63" s="197">
        <f t="shared" si="64"/>
        <v>0</v>
      </c>
      <c r="CQ63" s="197"/>
      <c r="CR63" s="197">
        <v>0</v>
      </c>
      <c r="CS63" s="197">
        <v>0</v>
      </c>
      <c r="CT63" s="197">
        <f t="shared" si="65"/>
        <v>0</v>
      </c>
      <c r="CU63" s="197"/>
      <c r="CV63" s="197">
        <v>0</v>
      </c>
      <c r="CW63" s="197">
        <v>0</v>
      </c>
      <c r="CX63" s="197">
        <f t="shared" si="66"/>
        <v>0</v>
      </c>
      <c r="CY63" s="197"/>
      <c r="CZ63" s="197">
        <v>0</v>
      </c>
      <c r="DA63" s="197">
        <v>0</v>
      </c>
      <c r="DB63" s="197">
        <f t="shared" si="67"/>
        <v>0</v>
      </c>
      <c r="DC63" s="197"/>
      <c r="DD63" s="197">
        <v>0</v>
      </c>
      <c r="DE63" s="197">
        <v>0</v>
      </c>
      <c r="DF63" s="197">
        <f t="shared" si="68"/>
        <v>0</v>
      </c>
      <c r="DG63" s="197"/>
      <c r="DH63" s="197">
        <v>0</v>
      </c>
      <c r="DI63" s="197">
        <v>0</v>
      </c>
      <c r="DJ63" s="197">
        <f t="shared" si="69"/>
        <v>0</v>
      </c>
      <c r="DK63" s="197"/>
      <c r="DL63" s="197">
        <v>0</v>
      </c>
      <c r="DM63" s="197">
        <v>0</v>
      </c>
      <c r="DN63" s="197">
        <f t="shared" si="70"/>
        <v>0</v>
      </c>
      <c r="DO63" s="197"/>
      <c r="DP63" s="197">
        <v>0</v>
      </c>
      <c r="DQ63" s="197">
        <v>0</v>
      </c>
      <c r="DR63" s="197">
        <f t="shared" si="71"/>
        <v>0</v>
      </c>
      <c r="DS63" s="197"/>
      <c r="DT63" s="197">
        <v>0</v>
      </c>
      <c r="DU63" s="197">
        <v>0</v>
      </c>
      <c r="DV63" s="197">
        <f t="shared" si="72"/>
        <v>0</v>
      </c>
      <c r="DW63" s="197"/>
      <c r="DX63" s="197">
        <v>0</v>
      </c>
      <c r="DY63" s="197">
        <v>0</v>
      </c>
      <c r="DZ63" s="197">
        <f t="shared" si="73"/>
        <v>0</v>
      </c>
      <c r="EA63" s="197"/>
      <c r="EB63" s="197">
        <v>0</v>
      </c>
      <c r="EC63" s="197">
        <v>0</v>
      </c>
      <c r="ED63" s="197">
        <f t="shared" si="74"/>
        <v>0</v>
      </c>
      <c r="EE63" s="197"/>
      <c r="EF63" s="197">
        <v>0</v>
      </c>
      <c r="EG63" s="197">
        <v>0</v>
      </c>
      <c r="EH63" s="197">
        <f t="shared" si="75"/>
        <v>0</v>
      </c>
      <c r="EI63" s="197"/>
      <c r="EJ63" s="197">
        <v>0</v>
      </c>
      <c r="EK63" s="197">
        <v>0</v>
      </c>
      <c r="EL63" s="197">
        <f t="shared" si="76"/>
        <v>0</v>
      </c>
      <c r="EM63" s="197"/>
      <c r="EN63" s="197">
        <v>0</v>
      </c>
      <c r="EO63" s="197">
        <v>0</v>
      </c>
      <c r="EP63" s="197">
        <f t="shared" si="77"/>
        <v>0</v>
      </c>
      <c r="EQ63" s="197"/>
      <c r="ER63" s="197">
        <v>0</v>
      </c>
      <c r="ES63" s="197">
        <v>0</v>
      </c>
      <c r="ET63" s="197">
        <f t="shared" si="78"/>
        <v>0</v>
      </c>
      <c r="EU63" s="197"/>
      <c r="EV63" s="197">
        <v>0</v>
      </c>
      <c r="EW63" s="197">
        <v>0</v>
      </c>
      <c r="EX63" s="197">
        <f t="shared" si="79"/>
        <v>0</v>
      </c>
      <c r="EY63" s="79"/>
      <c r="EZ63" s="79">
        <f t="shared" si="80"/>
        <v>23048.555620000003</v>
      </c>
      <c r="FA63" s="79">
        <f t="shared" si="81"/>
        <v>1722</v>
      </c>
      <c r="FB63" s="79">
        <f t="shared" si="82"/>
        <v>24770.555620000003</v>
      </c>
      <c r="FC63" s="191"/>
      <c r="FD63" s="90"/>
      <c r="FE63" s="90"/>
      <c r="FF63" s="90"/>
      <c r="FG63" s="90"/>
      <c r="FH63" s="90"/>
      <c r="FI63" s="90"/>
      <c r="FJ63" s="90"/>
      <c r="FK63" s="90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</row>
    <row r="64" spans="1:189" ht="15.75">
      <c r="A64" s="116" t="s">
        <v>33</v>
      </c>
      <c r="B64" s="112">
        <v>20250</v>
      </c>
      <c r="C64" s="112"/>
      <c r="D64" s="107" t="s">
        <v>22</v>
      </c>
      <c r="E64" s="108" t="s">
        <v>19</v>
      </c>
      <c r="F64" s="109">
        <v>0</v>
      </c>
      <c r="G64" s="109">
        <v>5.94</v>
      </c>
      <c r="H64" s="132"/>
      <c r="I64" s="116" t="s">
        <v>33</v>
      </c>
      <c r="J64" s="197">
        <v>6223.110019999999</v>
      </c>
      <c r="K64" s="79"/>
      <c r="L64" s="79">
        <v>0</v>
      </c>
      <c r="M64" s="79">
        <v>0</v>
      </c>
      <c r="N64" s="79">
        <f t="shared" si="88"/>
        <v>0</v>
      </c>
      <c r="O64" s="79"/>
      <c r="P64" s="80">
        <v>0</v>
      </c>
      <c r="Q64" s="80">
        <v>184</v>
      </c>
      <c r="R64" s="80">
        <f t="shared" si="43"/>
        <v>184</v>
      </c>
      <c r="S64" s="80"/>
      <c r="T64" s="80">
        <v>0</v>
      </c>
      <c r="U64" s="80">
        <v>0</v>
      </c>
      <c r="V64" s="80">
        <f t="shared" si="44"/>
        <v>0</v>
      </c>
      <c r="W64" s="80"/>
      <c r="X64" s="80">
        <v>0</v>
      </c>
      <c r="Y64" s="80">
        <v>0</v>
      </c>
      <c r="Z64" s="80">
        <f t="shared" si="45"/>
        <v>0</v>
      </c>
      <c r="AA64" s="80"/>
      <c r="AB64" s="80">
        <f t="shared" si="46"/>
        <v>0</v>
      </c>
      <c r="AC64" s="80">
        <f t="shared" si="47"/>
        <v>184</v>
      </c>
      <c r="AD64" s="80">
        <f t="shared" si="48"/>
        <v>184</v>
      </c>
      <c r="AE64" s="79"/>
      <c r="AF64" s="197">
        <v>0</v>
      </c>
      <c r="AG64" s="197">
        <v>185</v>
      </c>
      <c r="AH64" s="197">
        <f t="shared" si="49"/>
        <v>185</v>
      </c>
      <c r="AI64" s="197"/>
      <c r="AJ64" s="197">
        <v>0</v>
      </c>
      <c r="AK64" s="197">
        <v>370</v>
      </c>
      <c r="AL64" s="197">
        <f t="shared" si="50"/>
        <v>370</v>
      </c>
      <c r="AM64" s="197"/>
      <c r="AN64" s="197">
        <v>6223.110019999999</v>
      </c>
      <c r="AO64" s="197">
        <v>370</v>
      </c>
      <c r="AP64" s="197">
        <f t="shared" si="51"/>
        <v>6593.110019999999</v>
      </c>
      <c r="AQ64" s="197"/>
      <c r="AR64" s="197">
        <v>0</v>
      </c>
      <c r="AS64" s="197">
        <v>0</v>
      </c>
      <c r="AT64" s="197">
        <f t="shared" si="52"/>
        <v>0</v>
      </c>
      <c r="AU64" s="197"/>
      <c r="AV64" s="197">
        <v>0</v>
      </c>
      <c r="AW64" s="197">
        <v>0</v>
      </c>
      <c r="AX64" s="197">
        <f t="shared" si="53"/>
        <v>0</v>
      </c>
      <c r="AY64" s="197"/>
      <c r="AZ64" s="197">
        <v>0</v>
      </c>
      <c r="BA64" s="197">
        <v>0</v>
      </c>
      <c r="BB64" s="197">
        <f t="shared" si="54"/>
        <v>0</v>
      </c>
      <c r="BC64" s="197"/>
      <c r="BD64" s="197">
        <v>0</v>
      </c>
      <c r="BE64" s="197">
        <v>0</v>
      </c>
      <c r="BF64" s="197">
        <f t="shared" si="55"/>
        <v>0</v>
      </c>
      <c r="BG64" s="197"/>
      <c r="BH64" s="197">
        <v>0</v>
      </c>
      <c r="BI64" s="197">
        <v>0</v>
      </c>
      <c r="BJ64" s="197">
        <f t="shared" si="56"/>
        <v>0</v>
      </c>
      <c r="BK64" s="197"/>
      <c r="BL64" s="197">
        <v>0</v>
      </c>
      <c r="BM64" s="197">
        <v>0</v>
      </c>
      <c r="BN64" s="197">
        <f t="shared" si="84"/>
        <v>0</v>
      </c>
      <c r="BO64" s="197"/>
      <c r="BP64" s="197">
        <v>0</v>
      </c>
      <c r="BQ64" s="197">
        <v>0</v>
      </c>
      <c r="BR64" s="197">
        <f t="shared" si="85"/>
        <v>0</v>
      </c>
      <c r="BS64" s="197"/>
      <c r="BT64" s="197">
        <v>0</v>
      </c>
      <c r="BU64" s="197">
        <v>0</v>
      </c>
      <c r="BV64" s="197">
        <f t="shared" si="86"/>
        <v>0</v>
      </c>
      <c r="BW64" s="197"/>
      <c r="BX64" s="197">
        <v>0</v>
      </c>
      <c r="BY64" s="197">
        <v>0</v>
      </c>
      <c r="BZ64" s="197">
        <f t="shared" si="87"/>
        <v>0</v>
      </c>
      <c r="CA64" s="197"/>
      <c r="CB64" s="197">
        <v>0</v>
      </c>
      <c r="CC64" s="197">
        <v>0</v>
      </c>
      <c r="CD64" s="197">
        <f t="shared" si="61"/>
        <v>0</v>
      </c>
      <c r="CE64" s="197"/>
      <c r="CF64" s="197">
        <v>0</v>
      </c>
      <c r="CG64" s="197">
        <v>0</v>
      </c>
      <c r="CH64" s="197">
        <f t="shared" si="62"/>
        <v>0</v>
      </c>
      <c r="CI64" s="197"/>
      <c r="CJ64" s="197">
        <v>0</v>
      </c>
      <c r="CK64" s="197">
        <v>0</v>
      </c>
      <c r="CL64" s="197">
        <f t="shared" si="63"/>
        <v>0</v>
      </c>
      <c r="CM64" s="197"/>
      <c r="CN64" s="197">
        <v>0</v>
      </c>
      <c r="CO64" s="197">
        <v>0</v>
      </c>
      <c r="CP64" s="197">
        <f t="shared" si="64"/>
        <v>0</v>
      </c>
      <c r="CQ64" s="197"/>
      <c r="CR64" s="197">
        <v>0</v>
      </c>
      <c r="CS64" s="197">
        <v>0</v>
      </c>
      <c r="CT64" s="197">
        <f t="shared" si="65"/>
        <v>0</v>
      </c>
      <c r="CU64" s="197"/>
      <c r="CV64" s="197">
        <v>0</v>
      </c>
      <c r="CW64" s="197">
        <v>0</v>
      </c>
      <c r="CX64" s="197">
        <f t="shared" si="66"/>
        <v>0</v>
      </c>
      <c r="CY64" s="197"/>
      <c r="CZ64" s="197">
        <v>0</v>
      </c>
      <c r="DA64" s="197">
        <v>0</v>
      </c>
      <c r="DB64" s="197">
        <f t="shared" si="67"/>
        <v>0</v>
      </c>
      <c r="DC64" s="197"/>
      <c r="DD64" s="197">
        <v>0</v>
      </c>
      <c r="DE64" s="197">
        <v>0</v>
      </c>
      <c r="DF64" s="197">
        <f t="shared" si="68"/>
        <v>0</v>
      </c>
      <c r="DG64" s="197"/>
      <c r="DH64" s="197">
        <v>0</v>
      </c>
      <c r="DI64" s="197">
        <v>0</v>
      </c>
      <c r="DJ64" s="197">
        <f t="shared" si="69"/>
        <v>0</v>
      </c>
      <c r="DK64" s="197"/>
      <c r="DL64" s="197">
        <v>0</v>
      </c>
      <c r="DM64" s="197">
        <v>0</v>
      </c>
      <c r="DN64" s="197">
        <f t="shared" si="70"/>
        <v>0</v>
      </c>
      <c r="DO64" s="197"/>
      <c r="DP64" s="197">
        <v>0</v>
      </c>
      <c r="DQ64" s="197">
        <v>0</v>
      </c>
      <c r="DR64" s="197">
        <f t="shared" si="71"/>
        <v>0</v>
      </c>
      <c r="DS64" s="197"/>
      <c r="DT64" s="197">
        <v>0</v>
      </c>
      <c r="DU64" s="197">
        <v>0</v>
      </c>
      <c r="DV64" s="197">
        <f t="shared" si="72"/>
        <v>0</v>
      </c>
      <c r="DW64" s="197"/>
      <c r="DX64" s="197">
        <v>0</v>
      </c>
      <c r="DY64" s="197">
        <v>0</v>
      </c>
      <c r="DZ64" s="197">
        <f t="shared" si="73"/>
        <v>0</v>
      </c>
      <c r="EA64" s="197"/>
      <c r="EB64" s="197">
        <v>0</v>
      </c>
      <c r="EC64" s="197">
        <v>0</v>
      </c>
      <c r="ED64" s="197">
        <f t="shared" si="74"/>
        <v>0</v>
      </c>
      <c r="EE64" s="197"/>
      <c r="EF64" s="197">
        <v>0</v>
      </c>
      <c r="EG64" s="197">
        <v>0</v>
      </c>
      <c r="EH64" s="197">
        <f t="shared" si="75"/>
        <v>0</v>
      </c>
      <c r="EI64" s="197"/>
      <c r="EJ64" s="197">
        <v>0</v>
      </c>
      <c r="EK64" s="197">
        <v>0</v>
      </c>
      <c r="EL64" s="197">
        <f t="shared" si="76"/>
        <v>0</v>
      </c>
      <c r="EM64" s="197"/>
      <c r="EN64" s="197">
        <v>0</v>
      </c>
      <c r="EO64" s="197">
        <v>0</v>
      </c>
      <c r="EP64" s="197">
        <f t="shared" si="77"/>
        <v>0</v>
      </c>
      <c r="EQ64" s="197"/>
      <c r="ER64" s="197">
        <v>0</v>
      </c>
      <c r="ES64" s="197">
        <v>0</v>
      </c>
      <c r="ET64" s="197">
        <f t="shared" si="78"/>
        <v>0</v>
      </c>
      <c r="EU64" s="197"/>
      <c r="EV64" s="197">
        <v>0</v>
      </c>
      <c r="EW64" s="197">
        <v>0</v>
      </c>
      <c r="EX64" s="197">
        <f t="shared" si="79"/>
        <v>0</v>
      </c>
      <c r="EY64" s="79"/>
      <c r="EZ64" s="79">
        <f t="shared" si="80"/>
        <v>6223.110019999999</v>
      </c>
      <c r="FA64" s="79">
        <f t="shared" si="81"/>
        <v>925</v>
      </c>
      <c r="FB64" s="79">
        <f t="shared" si="82"/>
        <v>7148.110019999999</v>
      </c>
      <c r="FC64" s="191"/>
      <c r="FD64" s="90"/>
      <c r="FE64" s="90"/>
      <c r="FF64" s="90"/>
      <c r="FG64" s="90"/>
      <c r="FH64" s="90"/>
      <c r="FI64" s="90"/>
      <c r="FJ64" s="90"/>
      <c r="FK64" s="90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</row>
    <row r="65" spans="1:189" ht="15.75">
      <c r="A65" s="116" t="s">
        <v>33</v>
      </c>
      <c r="B65" s="112">
        <v>50750</v>
      </c>
      <c r="C65" s="112"/>
      <c r="D65" s="107" t="s">
        <v>22</v>
      </c>
      <c r="E65" s="108" t="s">
        <v>19</v>
      </c>
      <c r="F65" s="109">
        <v>0</v>
      </c>
      <c r="G65" s="109">
        <v>5.94</v>
      </c>
      <c r="H65" s="132"/>
      <c r="I65" s="116" t="s">
        <v>33</v>
      </c>
      <c r="J65" s="197">
        <v>15596.18931</v>
      </c>
      <c r="K65" s="79"/>
      <c r="L65" s="79">
        <v>0</v>
      </c>
      <c r="M65" s="79">
        <v>0</v>
      </c>
      <c r="N65" s="79">
        <f t="shared" si="88"/>
        <v>0</v>
      </c>
      <c r="O65" s="79"/>
      <c r="P65" s="80">
        <v>0</v>
      </c>
      <c r="Q65" s="80">
        <v>462</v>
      </c>
      <c r="R65" s="80">
        <f t="shared" si="43"/>
        <v>462</v>
      </c>
      <c r="S65" s="80"/>
      <c r="T65" s="80">
        <v>0</v>
      </c>
      <c r="U65" s="80">
        <v>0</v>
      </c>
      <c r="V65" s="80">
        <f t="shared" si="44"/>
        <v>0</v>
      </c>
      <c r="W65" s="80"/>
      <c r="X65" s="80">
        <v>0</v>
      </c>
      <c r="Y65" s="80">
        <v>0</v>
      </c>
      <c r="Z65" s="80">
        <f t="shared" si="45"/>
        <v>0</v>
      </c>
      <c r="AA65" s="80"/>
      <c r="AB65" s="80">
        <f t="shared" si="46"/>
        <v>0</v>
      </c>
      <c r="AC65" s="80">
        <f t="shared" si="47"/>
        <v>462</v>
      </c>
      <c r="AD65" s="80">
        <f t="shared" si="48"/>
        <v>462</v>
      </c>
      <c r="AE65" s="79"/>
      <c r="AF65" s="197">
        <v>0</v>
      </c>
      <c r="AG65" s="197">
        <v>463</v>
      </c>
      <c r="AH65" s="197">
        <f t="shared" si="49"/>
        <v>463</v>
      </c>
      <c r="AI65" s="197"/>
      <c r="AJ65" s="197">
        <v>0</v>
      </c>
      <c r="AK65" s="197">
        <v>926</v>
      </c>
      <c r="AL65" s="197">
        <f t="shared" si="50"/>
        <v>926</v>
      </c>
      <c r="AM65" s="197"/>
      <c r="AN65" s="197">
        <v>15596.18931</v>
      </c>
      <c r="AO65" s="197">
        <v>926</v>
      </c>
      <c r="AP65" s="197">
        <f t="shared" si="51"/>
        <v>16522.18931</v>
      </c>
      <c r="AQ65" s="197"/>
      <c r="AR65" s="197">
        <v>0</v>
      </c>
      <c r="AS65" s="197">
        <v>0</v>
      </c>
      <c r="AT65" s="197">
        <f t="shared" si="52"/>
        <v>0</v>
      </c>
      <c r="AU65" s="197"/>
      <c r="AV65" s="197">
        <v>0</v>
      </c>
      <c r="AW65" s="197">
        <v>0</v>
      </c>
      <c r="AX65" s="197">
        <f t="shared" si="53"/>
        <v>0</v>
      </c>
      <c r="AY65" s="197"/>
      <c r="AZ65" s="197">
        <v>0</v>
      </c>
      <c r="BA65" s="197">
        <v>0</v>
      </c>
      <c r="BB65" s="197">
        <f t="shared" si="54"/>
        <v>0</v>
      </c>
      <c r="BC65" s="197"/>
      <c r="BD65" s="197">
        <v>0</v>
      </c>
      <c r="BE65" s="197">
        <v>0</v>
      </c>
      <c r="BF65" s="197">
        <f t="shared" si="55"/>
        <v>0</v>
      </c>
      <c r="BG65" s="197"/>
      <c r="BH65" s="197">
        <v>0</v>
      </c>
      <c r="BI65" s="197">
        <v>0</v>
      </c>
      <c r="BJ65" s="197">
        <f t="shared" si="56"/>
        <v>0</v>
      </c>
      <c r="BK65" s="197"/>
      <c r="BL65" s="197">
        <v>0</v>
      </c>
      <c r="BM65" s="197">
        <v>0</v>
      </c>
      <c r="BN65" s="197">
        <f t="shared" si="84"/>
        <v>0</v>
      </c>
      <c r="BO65" s="197"/>
      <c r="BP65" s="197">
        <v>0</v>
      </c>
      <c r="BQ65" s="197">
        <v>0</v>
      </c>
      <c r="BR65" s="197">
        <f t="shared" si="85"/>
        <v>0</v>
      </c>
      <c r="BS65" s="197"/>
      <c r="BT65" s="197">
        <v>0</v>
      </c>
      <c r="BU65" s="197">
        <v>0</v>
      </c>
      <c r="BV65" s="197">
        <f t="shared" si="86"/>
        <v>0</v>
      </c>
      <c r="BW65" s="197"/>
      <c r="BX65" s="197">
        <v>0</v>
      </c>
      <c r="BY65" s="197">
        <v>0</v>
      </c>
      <c r="BZ65" s="197">
        <f t="shared" si="87"/>
        <v>0</v>
      </c>
      <c r="CA65" s="197"/>
      <c r="CB65" s="197">
        <v>0</v>
      </c>
      <c r="CC65" s="197">
        <v>0</v>
      </c>
      <c r="CD65" s="197">
        <f t="shared" si="61"/>
        <v>0</v>
      </c>
      <c r="CE65" s="197"/>
      <c r="CF65" s="197">
        <v>0</v>
      </c>
      <c r="CG65" s="197">
        <v>0</v>
      </c>
      <c r="CH65" s="197">
        <f t="shared" si="62"/>
        <v>0</v>
      </c>
      <c r="CI65" s="197"/>
      <c r="CJ65" s="197">
        <v>0</v>
      </c>
      <c r="CK65" s="197">
        <v>0</v>
      </c>
      <c r="CL65" s="197">
        <f t="shared" si="63"/>
        <v>0</v>
      </c>
      <c r="CM65" s="197"/>
      <c r="CN65" s="197">
        <v>0</v>
      </c>
      <c r="CO65" s="197">
        <v>0</v>
      </c>
      <c r="CP65" s="197">
        <f t="shared" si="64"/>
        <v>0</v>
      </c>
      <c r="CQ65" s="197"/>
      <c r="CR65" s="197">
        <v>0</v>
      </c>
      <c r="CS65" s="197">
        <v>0</v>
      </c>
      <c r="CT65" s="197">
        <f t="shared" si="65"/>
        <v>0</v>
      </c>
      <c r="CU65" s="197"/>
      <c r="CV65" s="197">
        <v>0</v>
      </c>
      <c r="CW65" s="197">
        <v>0</v>
      </c>
      <c r="CX65" s="197">
        <f t="shared" si="66"/>
        <v>0</v>
      </c>
      <c r="CY65" s="197"/>
      <c r="CZ65" s="197">
        <v>0</v>
      </c>
      <c r="DA65" s="197">
        <v>0</v>
      </c>
      <c r="DB65" s="197">
        <f t="shared" si="67"/>
        <v>0</v>
      </c>
      <c r="DC65" s="197"/>
      <c r="DD65" s="197">
        <v>0</v>
      </c>
      <c r="DE65" s="197">
        <v>0</v>
      </c>
      <c r="DF65" s="197">
        <f t="shared" si="68"/>
        <v>0</v>
      </c>
      <c r="DG65" s="197"/>
      <c r="DH65" s="197">
        <v>0</v>
      </c>
      <c r="DI65" s="197">
        <v>0</v>
      </c>
      <c r="DJ65" s="197">
        <f t="shared" si="69"/>
        <v>0</v>
      </c>
      <c r="DK65" s="197"/>
      <c r="DL65" s="197">
        <v>0</v>
      </c>
      <c r="DM65" s="197">
        <v>0</v>
      </c>
      <c r="DN65" s="197">
        <f t="shared" si="70"/>
        <v>0</v>
      </c>
      <c r="DO65" s="197"/>
      <c r="DP65" s="197">
        <v>0</v>
      </c>
      <c r="DQ65" s="197">
        <v>0</v>
      </c>
      <c r="DR65" s="197">
        <f t="shared" si="71"/>
        <v>0</v>
      </c>
      <c r="DS65" s="197"/>
      <c r="DT65" s="197">
        <v>0</v>
      </c>
      <c r="DU65" s="197">
        <v>0</v>
      </c>
      <c r="DV65" s="197">
        <f t="shared" si="72"/>
        <v>0</v>
      </c>
      <c r="DW65" s="197"/>
      <c r="DX65" s="197">
        <v>0</v>
      </c>
      <c r="DY65" s="197">
        <v>0</v>
      </c>
      <c r="DZ65" s="197">
        <f t="shared" si="73"/>
        <v>0</v>
      </c>
      <c r="EA65" s="197"/>
      <c r="EB65" s="197">
        <v>0</v>
      </c>
      <c r="EC65" s="197">
        <v>0</v>
      </c>
      <c r="ED65" s="197">
        <f t="shared" si="74"/>
        <v>0</v>
      </c>
      <c r="EE65" s="197"/>
      <c r="EF65" s="197">
        <v>0</v>
      </c>
      <c r="EG65" s="197">
        <v>0</v>
      </c>
      <c r="EH65" s="197">
        <f t="shared" si="75"/>
        <v>0</v>
      </c>
      <c r="EI65" s="197"/>
      <c r="EJ65" s="197">
        <v>0</v>
      </c>
      <c r="EK65" s="197">
        <v>0</v>
      </c>
      <c r="EL65" s="197">
        <f t="shared" si="76"/>
        <v>0</v>
      </c>
      <c r="EM65" s="197"/>
      <c r="EN65" s="197">
        <v>0</v>
      </c>
      <c r="EO65" s="197">
        <v>0</v>
      </c>
      <c r="EP65" s="197">
        <f t="shared" si="77"/>
        <v>0</v>
      </c>
      <c r="EQ65" s="197"/>
      <c r="ER65" s="197">
        <v>0</v>
      </c>
      <c r="ES65" s="197">
        <v>0</v>
      </c>
      <c r="ET65" s="197">
        <f t="shared" si="78"/>
        <v>0</v>
      </c>
      <c r="EU65" s="197"/>
      <c r="EV65" s="197">
        <v>0</v>
      </c>
      <c r="EW65" s="197">
        <v>0</v>
      </c>
      <c r="EX65" s="197">
        <f t="shared" si="79"/>
        <v>0</v>
      </c>
      <c r="EY65" s="79"/>
      <c r="EZ65" s="79">
        <f t="shared" si="80"/>
        <v>15596.18931</v>
      </c>
      <c r="FA65" s="79">
        <f t="shared" si="81"/>
        <v>2315</v>
      </c>
      <c r="FB65" s="79">
        <f t="shared" si="82"/>
        <v>17911.18931</v>
      </c>
      <c r="FC65" s="191"/>
      <c r="FD65" s="90"/>
      <c r="FE65" s="90"/>
      <c r="FF65" s="90"/>
      <c r="FG65" s="90"/>
      <c r="FH65" s="90"/>
      <c r="FI65" s="90"/>
      <c r="FJ65" s="90"/>
      <c r="FK65" s="90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</row>
    <row r="66" spans="1:189" ht="15.75">
      <c r="A66" s="116" t="s">
        <v>33</v>
      </c>
      <c r="B66" s="112">
        <v>36000</v>
      </c>
      <c r="C66" s="112"/>
      <c r="D66" s="107" t="s">
        <v>23</v>
      </c>
      <c r="E66" s="108" t="s">
        <v>19</v>
      </c>
      <c r="F66" s="109">
        <v>0</v>
      </c>
      <c r="G66" s="109">
        <v>9.47</v>
      </c>
      <c r="H66" s="132"/>
      <c r="I66" s="116" t="s">
        <v>33</v>
      </c>
      <c r="J66" s="197">
        <v>11063.3067</v>
      </c>
      <c r="K66" s="79"/>
      <c r="L66" s="79">
        <v>0</v>
      </c>
      <c r="M66" s="79">
        <v>520</v>
      </c>
      <c r="N66" s="79">
        <f t="shared" si="88"/>
        <v>520</v>
      </c>
      <c r="O66" s="79"/>
      <c r="P66" s="80">
        <v>0</v>
      </c>
      <c r="Q66" s="80">
        <v>0</v>
      </c>
      <c r="R66" s="80">
        <f t="shared" si="43"/>
        <v>0</v>
      </c>
      <c r="S66" s="80"/>
      <c r="T66" s="80">
        <v>0</v>
      </c>
      <c r="U66" s="80">
        <v>0</v>
      </c>
      <c r="V66" s="80">
        <f t="shared" si="44"/>
        <v>0</v>
      </c>
      <c r="W66" s="80"/>
      <c r="X66" s="80">
        <v>0</v>
      </c>
      <c r="Y66" s="80">
        <v>0</v>
      </c>
      <c r="Z66" s="80">
        <f t="shared" si="45"/>
        <v>0</v>
      </c>
      <c r="AA66" s="80"/>
      <c r="AB66" s="80">
        <f t="shared" si="46"/>
        <v>0</v>
      </c>
      <c r="AC66" s="80">
        <f t="shared" si="47"/>
        <v>520</v>
      </c>
      <c r="AD66" s="80">
        <f t="shared" si="48"/>
        <v>520</v>
      </c>
      <c r="AE66" s="79"/>
      <c r="AF66" s="197">
        <v>0</v>
      </c>
      <c r="AG66" s="197">
        <v>524</v>
      </c>
      <c r="AH66" s="197">
        <f t="shared" si="49"/>
        <v>524</v>
      </c>
      <c r="AI66" s="197"/>
      <c r="AJ66" s="197">
        <v>0</v>
      </c>
      <c r="AK66" s="197">
        <v>1048</v>
      </c>
      <c r="AL66" s="197">
        <f t="shared" si="50"/>
        <v>1048</v>
      </c>
      <c r="AM66" s="197"/>
      <c r="AN66" s="197">
        <v>0</v>
      </c>
      <c r="AO66" s="197">
        <v>1048</v>
      </c>
      <c r="AP66" s="197">
        <f t="shared" si="51"/>
        <v>1048</v>
      </c>
      <c r="AQ66" s="197"/>
      <c r="AR66" s="197">
        <v>11063.3067</v>
      </c>
      <c r="AS66" s="197">
        <v>1048</v>
      </c>
      <c r="AT66" s="197">
        <f t="shared" si="52"/>
        <v>12111.3067</v>
      </c>
      <c r="AU66" s="197"/>
      <c r="AV66" s="197">
        <v>0</v>
      </c>
      <c r="AW66" s="197">
        <v>0</v>
      </c>
      <c r="AX66" s="197">
        <f t="shared" si="53"/>
        <v>0</v>
      </c>
      <c r="AY66" s="197"/>
      <c r="AZ66" s="197">
        <v>0</v>
      </c>
      <c r="BA66" s="197">
        <v>0</v>
      </c>
      <c r="BB66" s="197">
        <f t="shared" si="54"/>
        <v>0</v>
      </c>
      <c r="BC66" s="197"/>
      <c r="BD66" s="197">
        <v>0</v>
      </c>
      <c r="BE66" s="197">
        <v>0</v>
      </c>
      <c r="BF66" s="197">
        <f t="shared" si="55"/>
        <v>0</v>
      </c>
      <c r="BG66" s="197"/>
      <c r="BH66" s="197">
        <v>0</v>
      </c>
      <c r="BI66" s="197">
        <v>0</v>
      </c>
      <c r="BJ66" s="197">
        <f t="shared" si="56"/>
        <v>0</v>
      </c>
      <c r="BK66" s="197"/>
      <c r="BL66" s="197">
        <v>0</v>
      </c>
      <c r="BM66" s="197">
        <v>0</v>
      </c>
      <c r="BN66" s="197">
        <f t="shared" si="84"/>
        <v>0</v>
      </c>
      <c r="BO66" s="197"/>
      <c r="BP66" s="197">
        <v>0</v>
      </c>
      <c r="BQ66" s="197">
        <v>0</v>
      </c>
      <c r="BR66" s="197">
        <f t="shared" si="85"/>
        <v>0</v>
      </c>
      <c r="BS66" s="197"/>
      <c r="BT66" s="197">
        <v>0</v>
      </c>
      <c r="BU66" s="197">
        <v>0</v>
      </c>
      <c r="BV66" s="197">
        <f t="shared" si="86"/>
        <v>0</v>
      </c>
      <c r="BW66" s="197"/>
      <c r="BX66" s="197">
        <v>0</v>
      </c>
      <c r="BY66" s="197">
        <v>0</v>
      </c>
      <c r="BZ66" s="197">
        <f t="shared" si="87"/>
        <v>0</v>
      </c>
      <c r="CA66" s="197"/>
      <c r="CB66" s="197">
        <v>0</v>
      </c>
      <c r="CC66" s="197">
        <v>0</v>
      </c>
      <c r="CD66" s="197">
        <f t="shared" si="61"/>
        <v>0</v>
      </c>
      <c r="CE66" s="197"/>
      <c r="CF66" s="197">
        <v>0</v>
      </c>
      <c r="CG66" s="197">
        <v>0</v>
      </c>
      <c r="CH66" s="197">
        <f t="shared" si="62"/>
        <v>0</v>
      </c>
      <c r="CI66" s="197"/>
      <c r="CJ66" s="197">
        <v>0</v>
      </c>
      <c r="CK66" s="197">
        <v>0</v>
      </c>
      <c r="CL66" s="197">
        <f t="shared" si="63"/>
        <v>0</v>
      </c>
      <c r="CM66" s="197"/>
      <c r="CN66" s="197">
        <v>0</v>
      </c>
      <c r="CO66" s="197">
        <v>0</v>
      </c>
      <c r="CP66" s="197">
        <f t="shared" si="64"/>
        <v>0</v>
      </c>
      <c r="CQ66" s="197"/>
      <c r="CR66" s="197">
        <v>0</v>
      </c>
      <c r="CS66" s="197">
        <v>0</v>
      </c>
      <c r="CT66" s="197">
        <f t="shared" si="65"/>
        <v>0</v>
      </c>
      <c r="CU66" s="197"/>
      <c r="CV66" s="197">
        <v>0</v>
      </c>
      <c r="CW66" s="197">
        <v>0</v>
      </c>
      <c r="CX66" s="197">
        <f t="shared" si="66"/>
        <v>0</v>
      </c>
      <c r="CY66" s="197"/>
      <c r="CZ66" s="197">
        <v>0</v>
      </c>
      <c r="DA66" s="197">
        <v>0</v>
      </c>
      <c r="DB66" s="197">
        <f t="shared" si="67"/>
        <v>0</v>
      </c>
      <c r="DC66" s="197"/>
      <c r="DD66" s="197">
        <v>0</v>
      </c>
      <c r="DE66" s="197">
        <v>0</v>
      </c>
      <c r="DF66" s="197">
        <f t="shared" si="68"/>
        <v>0</v>
      </c>
      <c r="DG66" s="197"/>
      <c r="DH66" s="197">
        <v>0</v>
      </c>
      <c r="DI66" s="197">
        <v>0</v>
      </c>
      <c r="DJ66" s="197">
        <f t="shared" si="69"/>
        <v>0</v>
      </c>
      <c r="DK66" s="197"/>
      <c r="DL66" s="197">
        <v>0</v>
      </c>
      <c r="DM66" s="197">
        <v>0</v>
      </c>
      <c r="DN66" s="197">
        <f t="shared" si="70"/>
        <v>0</v>
      </c>
      <c r="DO66" s="197"/>
      <c r="DP66" s="197">
        <v>0</v>
      </c>
      <c r="DQ66" s="197">
        <v>0</v>
      </c>
      <c r="DR66" s="197">
        <f t="shared" si="71"/>
        <v>0</v>
      </c>
      <c r="DS66" s="197"/>
      <c r="DT66" s="197">
        <v>0</v>
      </c>
      <c r="DU66" s="197">
        <v>0</v>
      </c>
      <c r="DV66" s="197">
        <f t="shared" si="72"/>
        <v>0</v>
      </c>
      <c r="DW66" s="197"/>
      <c r="DX66" s="197">
        <v>0</v>
      </c>
      <c r="DY66" s="197">
        <v>0</v>
      </c>
      <c r="DZ66" s="197">
        <f t="shared" si="73"/>
        <v>0</v>
      </c>
      <c r="EA66" s="197"/>
      <c r="EB66" s="197">
        <v>0</v>
      </c>
      <c r="EC66" s="197">
        <v>0</v>
      </c>
      <c r="ED66" s="197">
        <f t="shared" si="74"/>
        <v>0</v>
      </c>
      <c r="EE66" s="197"/>
      <c r="EF66" s="197">
        <v>0</v>
      </c>
      <c r="EG66" s="197">
        <v>0</v>
      </c>
      <c r="EH66" s="197">
        <f t="shared" si="75"/>
        <v>0</v>
      </c>
      <c r="EI66" s="197"/>
      <c r="EJ66" s="197">
        <v>0</v>
      </c>
      <c r="EK66" s="197">
        <v>0</v>
      </c>
      <c r="EL66" s="197">
        <f t="shared" si="76"/>
        <v>0</v>
      </c>
      <c r="EM66" s="197"/>
      <c r="EN66" s="197">
        <v>0</v>
      </c>
      <c r="EO66" s="197">
        <v>0</v>
      </c>
      <c r="EP66" s="197">
        <f t="shared" si="77"/>
        <v>0</v>
      </c>
      <c r="EQ66" s="197"/>
      <c r="ER66" s="197">
        <v>0</v>
      </c>
      <c r="ES66" s="197">
        <v>0</v>
      </c>
      <c r="ET66" s="197">
        <f t="shared" si="78"/>
        <v>0</v>
      </c>
      <c r="EU66" s="197"/>
      <c r="EV66" s="197">
        <v>0</v>
      </c>
      <c r="EW66" s="197">
        <v>0</v>
      </c>
      <c r="EX66" s="197">
        <f t="shared" si="79"/>
        <v>0</v>
      </c>
      <c r="EY66" s="79"/>
      <c r="EZ66" s="79">
        <f t="shared" si="80"/>
        <v>11063.3067</v>
      </c>
      <c r="FA66" s="79">
        <f t="shared" si="81"/>
        <v>3668</v>
      </c>
      <c r="FB66" s="79">
        <f t="shared" si="82"/>
        <v>14731.3067</v>
      </c>
      <c r="FC66" s="191"/>
      <c r="FD66" s="90"/>
      <c r="FE66" s="90"/>
      <c r="FF66" s="90"/>
      <c r="FG66" s="90"/>
      <c r="FH66" s="90"/>
      <c r="FI66" s="90"/>
      <c r="FJ66" s="90"/>
      <c r="FK66" s="90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</row>
    <row r="67" spans="1:189" ht="15.75">
      <c r="A67" s="116" t="s">
        <v>33</v>
      </c>
      <c r="B67" s="112">
        <v>75000</v>
      </c>
      <c r="C67" s="112"/>
      <c r="D67" s="107" t="s">
        <v>27</v>
      </c>
      <c r="E67" s="108" t="s">
        <v>19</v>
      </c>
      <c r="F67" s="109">
        <v>0</v>
      </c>
      <c r="G67" s="199" t="s">
        <v>82</v>
      </c>
      <c r="H67" s="132"/>
      <c r="I67" s="116" t="s">
        <v>33</v>
      </c>
      <c r="J67" s="197">
        <v>24196.4904</v>
      </c>
      <c r="K67" s="79"/>
      <c r="L67" s="79">
        <v>0</v>
      </c>
      <c r="M67" s="79">
        <v>0</v>
      </c>
      <c r="N67" s="79">
        <f aca="true" t="shared" si="89" ref="N67:N73">+L67+M67</f>
        <v>0</v>
      </c>
      <c r="O67" s="79"/>
      <c r="P67" s="80">
        <v>0</v>
      </c>
      <c r="Q67" s="80">
        <v>700</v>
      </c>
      <c r="R67" s="80">
        <f t="shared" si="43"/>
        <v>700</v>
      </c>
      <c r="S67" s="80"/>
      <c r="T67" s="80">
        <v>0</v>
      </c>
      <c r="U67" s="80">
        <v>0</v>
      </c>
      <c r="V67" s="80">
        <f t="shared" si="44"/>
        <v>0</v>
      </c>
      <c r="W67" s="80"/>
      <c r="X67" s="80">
        <v>0</v>
      </c>
      <c r="Y67" s="80">
        <v>0</v>
      </c>
      <c r="Z67" s="80">
        <f t="shared" si="45"/>
        <v>0</v>
      </c>
      <c r="AA67" s="80"/>
      <c r="AB67" s="80">
        <f t="shared" si="46"/>
        <v>0</v>
      </c>
      <c r="AC67" s="80">
        <f t="shared" si="47"/>
        <v>700</v>
      </c>
      <c r="AD67" s="80">
        <f t="shared" si="48"/>
        <v>700</v>
      </c>
      <c r="AE67" s="79"/>
      <c r="AF67" s="197">
        <v>0</v>
      </c>
      <c r="AG67" s="197">
        <v>704</v>
      </c>
      <c r="AH67" s="197">
        <f t="shared" si="49"/>
        <v>704</v>
      </c>
      <c r="AI67" s="197"/>
      <c r="AJ67" s="197">
        <v>0</v>
      </c>
      <c r="AK67" s="197">
        <v>1408</v>
      </c>
      <c r="AL67" s="197">
        <f t="shared" si="50"/>
        <v>1408</v>
      </c>
      <c r="AM67" s="197"/>
      <c r="AN67" s="197">
        <v>0</v>
      </c>
      <c r="AO67" s="197">
        <v>1408</v>
      </c>
      <c r="AP67" s="197">
        <f t="shared" si="51"/>
        <v>1408</v>
      </c>
      <c r="AQ67" s="197"/>
      <c r="AR67" s="197">
        <v>0</v>
      </c>
      <c r="AS67" s="197">
        <v>1408</v>
      </c>
      <c r="AT67" s="197">
        <f t="shared" si="52"/>
        <v>1408</v>
      </c>
      <c r="AU67" s="197"/>
      <c r="AV67" s="197">
        <v>0</v>
      </c>
      <c r="AW67" s="197">
        <v>1408</v>
      </c>
      <c r="AX67" s="197">
        <f t="shared" si="53"/>
        <v>1408</v>
      </c>
      <c r="AY67" s="197"/>
      <c r="AZ67" s="197">
        <v>0</v>
      </c>
      <c r="BA67" s="197">
        <v>1408</v>
      </c>
      <c r="BB67" s="197">
        <f t="shared" si="54"/>
        <v>1408</v>
      </c>
      <c r="BC67" s="197"/>
      <c r="BD67" s="197">
        <v>0</v>
      </c>
      <c r="BE67" s="197">
        <v>1408</v>
      </c>
      <c r="BF67" s="197">
        <f t="shared" si="55"/>
        <v>1408</v>
      </c>
      <c r="BG67" s="197"/>
      <c r="BH67" s="197">
        <v>0</v>
      </c>
      <c r="BI67" s="197">
        <v>1408</v>
      </c>
      <c r="BJ67" s="197">
        <f t="shared" si="56"/>
        <v>1408</v>
      </c>
      <c r="BK67" s="197"/>
      <c r="BL67" s="197">
        <v>24196.4904</v>
      </c>
      <c r="BM67" s="197">
        <v>1408</v>
      </c>
      <c r="BN67" s="197">
        <f t="shared" si="84"/>
        <v>25604.4904</v>
      </c>
      <c r="BO67" s="197"/>
      <c r="BP67" s="197">
        <v>0</v>
      </c>
      <c r="BQ67" s="197">
        <v>0</v>
      </c>
      <c r="BR67" s="197">
        <f t="shared" si="85"/>
        <v>0</v>
      </c>
      <c r="BS67" s="197"/>
      <c r="BT67" s="197">
        <v>0</v>
      </c>
      <c r="BU67" s="197">
        <v>0</v>
      </c>
      <c r="BV67" s="197">
        <f t="shared" si="86"/>
        <v>0</v>
      </c>
      <c r="BW67" s="197"/>
      <c r="BX67" s="197">
        <v>0</v>
      </c>
      <c r="BY67" s="197">
        <v>0</v>
      </c>
      <c r="BZ67" s="197">
        <f t="shared" si="87"/>
        <v>0</v>
      </c>
      <c r="CA67" s="197"/>
      <c r="CB67" s="197">
        <v>0</v>
      </c>
      <c r="CC67" s="197">
        <v>0</v>
      </c>
      <c r="CD67" s="197">
        <f t="shared" si="61"/>
        <v>0</v>
      </c>
      <c r="CE67" s="197"/>
      <c r="CF67" s="197">
        <v>0</v>
      </c>
      <c r="CG67" s="197">
        <v>0</v>
      </c>
      <c r="CH67" s="197">
        <f t="shared" si="62"/>
        <v>0</v>
      </c>
      <c r="CI67" s="197"/>
      <c r="CJ67" s="197">
        <v>0</v>
      </c>
      <c r="CK67" s="197">
        <v>0</v>
      </c>
      <c r="CL67" s="197">
        <f t="shared" si="63"/>
        <v>0</v>
      </c>
      <c r="CM67" s="197"/>
      <c r="CN67" s="197">
        <v>0</v>
      </c>
      <c r="CO67" s="197">
        <v>0</v>
      </c>
      <c r="CP67" s="197">
        <f t="shared" si="64"/>
        <v>0</v>
      </c>
      <c r="CQ67" s="197"/>
      <c r="CR67" s="197">
        <v>0</v>
      </c>
      <c r="CS67" s="197">
        <v>0</v>
      </c>
      <c r="CT67" s="197">
        <f t="shared" si="65"/>
        <v>0</v>
      </c>
      <c r="CU67" s="197"/>
      <c r="CV67" s="197">
        <v>0</v>
      </c>
      <c r="CW67" s="197">
        <v>0</v>
      </c>
      <c r="CX67" s="197">
        <f t="shared" si="66"/>
        <v>0</v>
      </c>
      <c r="CY67" s="197"/>
      <c r="CZ67" s="197">
        <v>0</v>
      </c>
      <c r="DA67" s="197">
        <v>0</v>
      </c>
      <c r="DB67" s="197">
        <f t="shared" si="67"/>
        <v>0</v>
      </c>
      <c r="DC67" s="197"/>
      <c r="DD67" s="197">
        <v>0</v>
      </c>
      <c r="DE67" s="197">
        <v>0</v>
      </c>
      <c r="DF67" s="197">
        <f t="shared" si="68"/>
        <v>0</v>
      </c>
      <c r="DG67" s="197"/>
      <c r="DH67" s="197">
        <v>0</v>
      </c>
      <c r="DI67" s="197">
        <v>0</v>
      </c>
      <c r="DJ67" s="197">
        <f t="shared" si="69"/>
        <v>0</v>
      </c>
      <c r="DK67" s="197"/>
      <c r="DL67" s="197">
        <v>0</v>
      </c>
      <c r="DM67" s="197">
        <v>0</v>
      </c>
      <c r="DN67" s="197">
        <f t="shared" si="70"/>
        <v>0</v>
      </c>
      <c r="DO67" s="197"/>
      <c r="DP67" s="197">
        <v>0</v>
      </c>
      <c r="DQ67" s="197">
        <v>0</v>
      </c>
      <c r="DR67" s="197">
        <f t="shared" si="71"/>
        <v>0</v>
      </c>
      <c r="DS67" s="197"/>
      <c r="DT67" s="197">
        <v>0</v>
      </c>
      <c r="DU67" s="197">
        <v>0</v>
      </c>
      <c r="DV67" s="197">
        <f t="shared" si="72"/>
        <v>0</v>
      </c>
      <c r="DW67" s="197"/>
      <c r="DX67" s="197">
        <v>0</v>
      </c>
      <c r="DY67" s="197">
        <v>0</v>
      </c>
      <c r="DZ67" s="197">
        <f t="shared" si="73"/>
        <v>0</v>
      </c>
      <c r="EA67" s="197"/>
      <c r="EB67" s="197">
        <v>0</v>
      </c>
      <c r="EC67" s="197">
        <v>0</v>
      </c>
      <c r="ED67" s="197">
        <f t="shared" si="74"/>
        <v>0</v>
      </c>
      <c r="EE67" s="197"/>
      <c r="EF67" s="197">
        <v>0</v>
      </c>
      <c r="EG67" s="197">
        <v>0</v>
      </c>
      <c r="EH67" s="197">
        <f t="shared" si="75"/>
        <v>0</v>
      </c>
      <c r="EI67" s="197"/>
      <c r="EJ67" s="197">
        <v>0</v>
      </c>
      <c r="EK67" s="197">
        <v>0</v>
      </c>
      <c r="EL67" s="197">
        <f t="shared" si="76"/>
        <v>0</v>
      </c>
      <c r="EM67" s="197"/>
      <c r="EN67" s="197">
        <v>0</v>
      </c>
      <c r="EO67" s="197">
        <v>0</v>
      </c>
      <c r="EP67" s="197">
        <f t="shared" si="77"/>
        <v>0</v>
      </c>
      <c r="EQ67" s="197"/>
      <c r="ER67" s="197">
        <v>0</v>
      </c>
      <c r="ES67" s="197">
        <v>0</v>
      </c>
      <c r="ET67" s="197">
        <f t="shared" si="78"/>
        <v>0</v>
      </c>
      <c r="EU67" s="197"/>
      <c r="EV67" s="197">
        <v>0</v>
      </c>
      <c r="EW67" s="197">
        <v>0</v>
      </c>
      <c r="EX67" s="197">
        <f t="shared" si="79"/>
        <v>0</v>
      </c>
      <c r="EY67" s="79"/>
      <c r="EZ67" s="79">
        <f t="shared" si="80"/>
        <v>24196.4904</v>
      </c>
      <c r="FA67" s="79">
        <f t="shared" si="81"/>
        <v>11968</v>
      </c>
      <c r="FB67" s="79">
        <f t="shared" si="82"/>
        <v>36164.490399999995</v>
      </c>
      <c r="FC67" s="191"/>
      <c r="FD67" s="90"/>
      <c r="FE67" s="90"/>
      <c r="FF67" s="90"/>
      <c r="FG67" s="90"/>
      <c r="FH67" s="90"/>
      <c r="FI67" s="90"/>
      <c r="FJ67" s="90"/>
      <c r="FK67" s="90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</row>
    <row r="68" spans="1:189" ht="15.75">
      <c r="A68" s="116" t="s">
        <v>33</v>
      </c>
      <c r="B68" s="112">
        <v>104167</v>
      </c>
      <c r="C68" s="112"/>
      <c r="D68" s="107" t="s">
        <v>23</v>
      </c>
      <c r="E68" s="108" t="s">
        <v>19</v>
      </c>
      <c r="F68" s="109">
        <v>0</v>
      </c>
      <c r="G68" s="109">
        <v>9.47</v>
      </c>
      <c r="H68" s="132"/>
      <c r="I68" s="116" t="s">
        <v>33</v>
      </c>
      <c r="J68" s="197">
        <v>32011.98525</v>
      </c>
      <c r="K68" s="79"/>
      <c r="L68" s="79">
        <v>0</v>
      </c>
      <c r="M68" s="79">
        <v>1505</v>
      </c>
      <c r="N68" s="79">
        <f t="shared" si="89"/>
        <v>1505</v>
      </c>
      <c r="O68" s="79"/>
      <c r="P68" s="80">
        <v>0</v>
      </c>
      <c r="Q68" s="80">
        <v>0</v>
      </c>
      <c r="R68" s="80">
        <f t="shared" si="43"/>
        <v>0</v>
      </c>
      <c r="S68" s="80"/>
      <c r="T68" s="80">
        <v>0</v>
      </c>
      <c r="U68" s="80">
        <v>0</v>
      </c>
      <c r="V68" s="80">
        <f t="shared" si="44"/>
        <v>0</v>
      </c>
      <c r="W68" s="80"/>
      <c r="X68" s="80">
        <v>0</v>
      </c>
      <c r="Y68" s="80">
        <v>0</v>
      </c>
      <c r="Z68" s="80">
        <f t="shared" si="45"/>
        <v>0</v>
      </c>
      <c r="AA68" s="80"/>
      <c r="AB68" s="80">
        <f t="shared" si="46"/>
        <v>0</v>
      </c>
      <c r="AC68" s="80">
        <f t="shared" si="47"/>
        <v>1505</v>
      </c>
      <c r="AD68" s="80">
        <f t="shared" si="48"/>
        <v>1505</v>
      </c>
      <c r="AE68" s="79"/>
      <c r="AF68" s="197">
        <v>0</v>
      </c>
      <c r="AG68" s="197">
        <v>1516</v>
      </c>
      <c r="AH68" s="197">
        <f t="shared" si="49"/>
        <v>1516</v>
      </c>
      <c r="AI68" s="197"/>
      <c r="AJ68" s="197">
        <v>0</v>
      </c>
      <c r="AK68" s="197">
        <v>3032</v>
      </c>
      <c r="AL68" s="197">
        <f t="shared" si="50"/>
        <v>3032</v>
      </c>
      <c r="AM68" s="197"/>
      <c r="AN68" s="197">
        <v>0</v>
      </c>
      <c r="AO68" s="197">
        <v>3032</v>
      </c>
      <c r="AP68" s="197">
        <f t="shared" si="51"/>
        <v>3032</v>
      </c>
      <c r="AQ68" s="197"/>
      <c r="AR68" s="197">
        <v>32011.98525</v>
      </c>
      <c r="AS68" s="197">
        <v>3032</v>
      </c>
      <c r="AT68" s="197">
        <f t="shared" si="52"/>
        <v>35043.98525</v>
      </c>
      <c r="AU68" s="197"/>
      <c r="AV68" s="197">
        <v>0</v>
      </c>
      <c r="AW68" s="197">
        <v>0</v>
      </c>
      <c r="AX68" s="197">
        <f t="shared" si="53"/>
        <v>0</v>
      </c>
      <c r="AY68" s="197"/>
      <c r="AZ68" s="197">
        <v>0</v>
      </c>
      <c r="BA68" s="197">
        <v>0</v>
      </c>
      <c r="BB68" s="197">
        <f t="shared" si="54"/>
        <v>0</v>
      </c>
      <c r="BC68" s="197"/>
      <c r="BD68" s="197">
        <v>0</v>
      </c>
      <c r="BE68" s="197">
        <v>0</v>
      </c>
      <c r="BF68" s="197">
        <f t="shared" si="55"/>
        <v>0</v>
      </c>
      <c r="BG68" s="197"/>
      <c r="BH68" s="197">
        <v>0</v>
      </c>
      <c r="BI68" s="197">
        <v>0</v>
      </c>
      <c r="BJ68" s="197">
        <f t="shared" si="56"/>
        <v>0</v>
      </c>
      <c r="BK68" s="197"/>
      <c r="BL68" s="197">
        <v>0</v>
      </c>
      <c r="BM68" s="197">
        <v>0</v>
      </c>
      <c r="BN68" s="197">
        <f t="shared" si="84"/>
        <v>0</v>
      </c>
      <c r="BO68" s="197"/>
      <c r="BP68" s="197">
        <v>0</v>
      </c>
      <c r="BQ68" s="197">
        <v>0</v>
      </c>
      <c r="BR68" s="197">
        <f t="shared" si="85"/>
        <v>0</v>
      </c>
      <c r="BS68" s="197"/>
      <c r="BT68" s="197">
        <v>0</v>
      </c>
      <c r="BU68" s="197">
        <v>0</v>
      </c>
      <c r="BV68" s="197">
        <f t="shared" si="86"/>
        <v>0</v>
      </c>
      <c r="BW68" s="197"/>
      <c r="BX68" s="197">
        <v>0</v>
      </c>
      <c r="BY68" s="197">
        <v>0</v>
      </c>
      <c r="BZ68" s="197">
        <f t="shared" si="87"/>
        <v>0</v>
      </c>
      <c r="CA68" s="197"/>
      <c r="CB68" s="197">
        <v>0</v>
      </c>
      <c r="CC68" s="197">
        <v>0</v>
      </c>
      <c r="CD68" s="197">
        <f t="shared" si="61"/>
        <v>0</v>
      </c>
      <c r="CE68" s="197"/>
      <c r="CF68" s="197">
        <v>0</v>
      </c>
      <c r="CG68" s="197">
        <v>0</v>
      </c>
      <c r="CH68" s="197">
        <f t="shared" si="62"/>
        <v>0</v>
      </c>
      <c r="CI68" s="197"/>
      <c r="CJ68" s="197">
        <v>0</v>
      </c>
      <c r="CK68" s="197">
        <v>0</v>
      </c>
      <c r="CL68" s="197">
        <f t="shared" si="63"/>
        <v>0</v>
      </c>
      <c r="CM68" s="197"/>
      <c r="CN68" s="197">
        <v>0</v>
      </c>
      <c r="CO68" s="197">
        <v>0</v>
      </c>
      <c r="CP68" s="197">
        <f t="shared" si="64"/>
        <v>0</v>
      </c>
      <c r="CQ68" s="197"/>
      <c r="CR68" s="197">
        <v>0</v>
      </c>
      <c r="CS68" s="197">
        <v>0</v>
      </c>
      <c r="CT68" s="197">
        <f t="shared" si="65"/>
        <v>0</v>
      </c>
      <c r="CU68" s="197"/>
      <c r="CV68" s="197">
        <v>0</v>
      </c>
      <c r="CW68" s="197">
        <v>0</v>
      </c>
      <c r="CX68" s="197">
        <f t="shared" si="66"/>
        <v>0</v>
      </c>
      <c r="CY68" s="197"/>
      <c r="CZ68" s="197">
        <v>0</v>
      </c>
      <c r="DA68" s="197">
        <v>0</v>
      </c>
      <c r="DB68" s="197">
        <f t="shared" si="67"/>
        <v>0</v>
      </c>
      <c r="DC68" s="197"/>
      <c r="DD68" s="197">
        <v>0</v>
      </c>
      <c r="DE68" s="197">
        <v>0</v>
      </c>
      <c r="DF68" s="197">
        <f t="shared" si="68"/>
        <v>0</v>
      </c>
      <c r="DG68" s="197"/>
      <c r="DH68" s="197">
        <v>0</v>
      </c>
      <c r="DI68" s="197">
        <v>0</v>
      </c>
      <c r="DJ68" s="197">
        <f t="shared" si="69"/>
        <v>0</v>
      </c>
      <c r="DK68" s="197"/>
      <c r="DL68" s="197">
        <v>0</v>
      </c>
      <c r="DM68" s="197">
        <v>0</v>
      </c>
      <c r="DN68" s="197">
        <f t="shared" si="70"/>
        <v>0</v>
      </c>
      <c r="DO68" s="197"/>
      <c r="DP68" s="197">
        <v>0</v>
      </c>
      <c r="DQ68" s="197">
        <v>0</v>
      </c>
      <c r="DR68" s="197">
        <f t="shared" si="71"/>
        <v>0</v>
      </c>
      <c r="DS68" s="197"/>
      <c r="DT68" s="197">
        <v>0</v>
      </c>
      <c r="DU68" s="197">
        <v>0</v>
      </c>
      <c r="DV68" s="197">
        <f t="shared" si="72"/>
        <v>0</v>
      </c>
      <c r="DW68" s="197"/>
      <c r="DX68" s="197">
        <v>0</v>
      </c>
      <c r="DY68" s="197">
        <v>0</v>
      </c>
      <c r="DZ68" s="197">
        <f t="shared" si="73"/>
        <v>0</v>
      </c>
      <c r="EA68" s="197"/>
      <c r="EB68" s="197">
        <v>0</v>
      </c>
      <c r="EC68" s="197">
        <v>0</v>
      </c>
      <c r="ED68" s="197">
        <f t="shared" si="74"/>
        <v>0</v>
      </c>
      <c r="EE68" s="197"/>
      <c r="EF68" s="197">
        <v>0</v>
      </c>
      <c r="EG68" s="197">
        <v>0</v>
      </c>
      <c r="EH68" s="197">
        <f t="shared" si="75"/>
        <v>0</v>
      </c>
      <c r="EI68" s="197"/>
      <c r="EJ68" s="197">
        <v>0</v>
      </c>
      <c r="EK68" s="197">
        <v>0</v>
      </c>
      <c r="EL68" s="197">
        <f t="shared" si="76"/>
        <v>0</v>
      </c>
      <c r="EM68" s="197"/>
      <c r="EN68" s="197">
        <v>0</v>
      </c>
      <c r="EO68" s="197">
        <v>0</v>
      </c>
      <c r="EP68" s="197">
        <f t="shared" si="77"/>
        <v>0</v>
      </c>
      <c r="EQ68" s="197"/>
      <c r="ER68" s="197">
        <v>0</v>
      </c>
      <c r="ES68" s="197">
        <v>0</v>
      </c>
      <c r="ET68" s="197">
        <f t="shared" si="78"/>
        <v>0</v>
      </c>
      <c r="EU68" s="197"/>
      <c r="EV68" s="197">
        <v>0</v>
      </c>
      <c r="EW68" s="197">
        <v>0</v>
      </c>
      <c r="EX68" s="197">
        <f t="shared" si="79"/>
        <v>0</v>
      </c>
      <c r="EY68" s="79"/>
      <c r="EZ68" s="79">
        <f t="shared" si="80"/>
        <v>32011.98525</v>
      </c>
      <c r="FA68" s="79">
        <f t="shared" si="81"/>
        <v>10612</v>
      </c>
      <c r="FB68" s="79">
        <f t="shared" si="82"/>
        <v>42623.98525</v>
      </c>
      <c r="FC68" s="191"/>
      <c r="FD68" s="90"/>
      <c r="FE68" s="90"/>
      <c r="FF68" s="90"/>
      <c r="FG68" s="90"/>
      <c r="FH68" s="90"/>
      <c r="FI68" s="90"/>
      <c r="FJ68" s="90"/>
      <c r="FK68" s="90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</row>
    <row r="69" spans="1:189" ht="15.75">
      <c r="A69" s="116" t="s">
        <v>33</v>
      </c>
      <c r="B69" s="112">
        <v>106854</v>
      </c>
      <c r="C69" s="112"/>
      <c r="D69" s="107" t="s">
        <v>63</v>
      </c>
      <c r="E69" s="108" t="s">
        <v>19</v>
      </c>
      <c r="F69" s="109">
        <v>0</v>
      </c>
      <c r="G69" s="199" t="s">
        <v>83</v>
      </c>
      <c r="H69" s="132"/>
      <c r="I69" s="116" t="s">
        <v>33</v>
      </c>
      <c r="J69" s="197">
        <v>34247.64707</v>
      </c>
      <c r="K69" s="79"/>
      <c r="L69" s="79">
        <v>0</v>
      </c>
      <c r="M69" s="79">
        <v>984</v>
      </c>
      <c r="N69" s="79">
        <f t="shared" si="89"/>
        <v>984</v>
      </c>
      <c r="O69" s="79"/>
      <c r="P69" s="80">
        <v>0</v>
      </c>
      <c r="Q69" s="80">
        <v>0</v>
      </c>
      <c r="R69" s="80">
        <f t="shared" si="43"/>
        <v>0</v>
      </c>
      <c r="S69" s="80"/>
      <c r="T69" s="80">
        <v>0</v>
      </c>
      <c r="U69" s="80">
        <v>0</v>
      </c>
      <c r="V69" s="80">
        <f t="shared" si="44"/>
        <v>0</v>
      </c>
      <c r="W69" s="80"/>
      <c r="X69" s="80">
        <v>0</v>
      </c>
      <c r="Y69" s="80">
        <v>0</v>
      </c>
      <c r="Z69" s="80">
        <f t="shared" si="45"/>
        <v>0</v>
      </c>
      <c r="AA69" s="80"/>
      <c r="AB69" s="80">
        <f t="shared" si="46"/>
        <v>0</v>
      </c>
      <c r="AC69" s="80">
        <f t="shared" si="47"/>
        <v>984</v>
      </c>
      <c r="AD69" s="80">
        <f t="shared" si="48"/>
        <v>984</v>
      </c>
      <c r="AE69" s="79"/>
      <c r="AF69" s="197">
        <v>0</v>
      </c>
      <c r="AG69" s="197">
        <v>996</v>
      </c>
      <c r="AH69" s="197">
        <f t="shared" si="49"/>
        <v>996</v>
      </c>
      <c r="AI69" s="197"/>
      <c r="AJ69" s="197">
        <v>0</v>
      </c>
      <c r="AK69" s="197">
        <v>2842</v>
      </c>
      <c r="AL69" s="197">
        <f t="shared" si="50"/>
        <v>2842</v>
      </c>
      <c r="AM69" s="197"/>
      <c r="AN69" s="197">
        <v>0</v>
      </c>
      <c r="AO69" s="197">
        <v>2842</v>
      </c>
      <c r="AP69" s="197">
        <f t="shared" si="51"/>
        <v>2842</v>
      </c>
      <c r="AQ69" s="197"/>
      <c r="AR69" s="197">
        <v>0</v>
      </c>
      <c r="AS69" s="197">
        <v>2842</v>
      </c>
      <c r="AT69" s="197">
        <f t="shared" si="52"/>
        <v>2842</v>
      </c>
      <c r="AU69" s="197"/>
      <c r="AV69" s="197">
        <v>0</v>
      </c>
      <c r="AW69" s="197">
        <v>2842</v>
      </c>
      <c r="AX69" s="197">
        <f t="shared" si="53"/>
        <v>2842</v>
      </c>
      <c r="AY69" s="197"/>
      <c r="AZ69" s="197">
        <v>0</v>
      </c>
      <c r="BA69" s="197">
        <v>2842</v>
      </c>
      <c r="BB69" s="197">
        <f t="shared" si="54"/>
        <v>2842</v>
      </c>
      <c r="BC69" s="197"/>
      <c r="BD69" s="197">
        <v>0</v>
      </c>
      <c r="BE69" s="197">
        <v>2842</v>
      </c>
      <c r="BF69" s="197">
        <f t="shared" si="55"/>
        <v>2842</v>
      </c>
      <c r="BG69" s="197"/>
      <c r="BH69" s="197">
        <v>0</v>
      </c>
      <c r="BI69" s="197">
        <v>2842</v>
      </c>
      <c r="BJ69" s="197">
        <f t="shared" si="56"/>
        <v>2842</v>
      </c>
      <c r="BK69" s="197"/>
      <c r="BL69" s="197">
        <v>0</v>
      </c>
      <c r="BM69" s="197">
        <v>2842</v>
      </c>
      <c r="BN69" s="197">
        <f t="shared" si="84"/>
        <v>2842</v>
      </c>
      <c r="BO69" s="197"/>
      <c r="BP69" s="197">
        <v>34247.64707</v>
      </c>
      <c r="BQ69" s="197">
        <v>1453</v>
      </c>
      <c r="BR69" s="197">
        <f t="shared" si="85"/>
        <v>35700.64707</v>
      </c>
      <c r="BS69" s="197"/>
      <c r="BT69" s="197">
        <v>0</v>
      </c>
      <c r="BU69" s="197">
        <v>0</v>
      </c>
      <c r="BV69" s="197">
        <f t="shared" si="86"/>
        <v>0</v>
      </c>
      <c r="BW69" s="197"/>
      <c r="BX69" s="197">
        <v>0</v>
      </c>
      <c r="BY69" s="197">
        <v>0</v>
      </c>
      <c r="BZ69" s="197">
        <f t="shared" si="87"/>
        <v>0</v>
      </c>
      <c r="CA69" s="197"/>
      <c r="CB69" s="197">
        <v>0</v>
      </c>
      <c r="CC69" s="197">
        <v>0</v>
      </c>
      <c r="CD69" s="197">
        <f t="shared" si="61"/>
        <v>0</v>
      </c>
      <c r="CE69" s="197"/>
      <c r="CF69" s="197">
        <v>0</v>
      </c>
      <c r="CG69" s="197">
        <v>0</v>
      </c>
      <c r="CH69" s="197">
        <f t="shared" si="62"/>
        <v>0</v>
      </c>
      <c r="CI69" s="197"/>
      <c r="CJ69" s="197">
        <v>0</v>
      </c>
      <c r="CK69" s="197">
        <v>0</v>
      </c>
      <c r="CL69" s="197">
        <f t="shared" si="63"/>
        <v>0</v>
      </c>
      <c r="CM69" s="197"/>
      <c r="CN69" s="197">
        <v>0</v>
      </c>
      <c r="CO69" s="197">
        <v>0</v>
      </c>
      <c r="CP69" s="197">
        <f t="shared" si="64"/>
        <v>0</v>
      </c>
      <c r="CQ69" s="197"/>
      <c r="CR69" s="197">
        <v>0</v>
      </c>
      <c r="CS69" s="197">
        <v>0</v>
      </c>
      <c r="CT69" s="197">
        <f t="shared" si="65"/>
        <v>0</v>
      </c>
      <c r="CU69" s="197"/>
      <c r="CV69" s="197">
        <v>0</v>
      </c>
      <c r="CW69" s="197">
        <v>0</v>
      </c>
      <c r="CX69" s="197">
        <f t="shared" si="66"/>
        <v>0</v>
      </c>
      <c r="CY69" s="197"/>
      <c r="CZ69" s="197">
        <v>0</v>
      </c>
      <c r="DA69" s="197">
        <v>0</v>
      </c>
      <c r="DB69" s="197">
        <f t="shared" si="67"/>
        <v>0</v>
      </c>
      <c r="DC69" s="197"/>
      <c r="DD69" s="197">
        <v>0</v>
      </c>
      <c r="DE69" s="197">
        <v>0</v>
      </c>
      <c r="DF69" s="197">
        <f t="shared" si="68"/>
        <v>0</v>
      </c>
      <c r="DG69" s="197"/>
      <c r="DH69" s="197">
        <v>0</v>
      </c>
      <c r="DI69" s="197">
        <v>0</v>
      </c>
      <c r="DJ69" s="197">
        <f t="shared" si="69"/>
        <v>0</v>
      </c>
      <c r="DK69" s="197"/>
      <c r="DL69" s="197">
        <v>0</v>
      </c>
      <c r="DM69" s="197">
        <v>0</v>
      </c>
      <c r="DN69" s="197">
        <f t="shared" si="70"/>
        <v>0</v>
      </c>
      <c r="DO69" s="197"/>
      <c r="DP69" s="197">
        <v>0</v>
      </c>
      <c r="DQ69" s="197">
        <v>0</v>
      </c>
      <c r="DR69" s="197">
        <f t="shared" si="71"/>
        <v>0</v>
      </c>
      <c r="DS69" s="197"/>
      <c r="DT69" s="197">
        <v>0</v>
      </c>
      <c r="DU69" s="197">
        <v>0</v>
      </c>
      <c r="DV69" s="197">
        <f t="shared" si="72"/>
        <v>0</v>
      </c>
      <c r="DW69" s="197"/>
      <c r="DX69" s="197">
        <v>0</v>
      </c>
      <c r="DY69" s="197">
        <v>0</v>
      </c>
      <c r="DZ69" s="197">
        <f t="shared" si="73"/>
        <v>0</v>
      </c>
      <c r="EA69" s="197"/>
      <c r="EB69" s="197">
        <v>0</v>
      </c>
      <c r="EC69" s="197">
        <v>0</v>
      </c>
      <c r="ED69" s="197">
        <f t="shared" si="74"/>
        <v>0</v>
      </c>
      <c r="EE69" s="197"/>
      <c r="EF69" s="197">
        <v>0</v>
      </c>
      <c r="EG69" s="197">
        <v>0</v>
      </c>
      <c r="EH69" s="197">
        <f t="shared" si="75"/>
        <v>0</v>
      </c>
      <c r="EI69" s="197"/>
      <c r="EJ69" s="197">
        <v>0</v>
      </c>
      <c r="EK69" s="197">
        <v>0</v>
      </c>
      <c r="EL69" s="197">
        <f t="shared" si="76"/>
        <v>0</v>
      </c>
      <c r="EM69" s="197"/>
      <c r="EN69" s="197">
        <v>0</v>
      </c>
      <c r="EO69" s="197">
        <v>0</v>
      </c>
      <c r="EP69" s="197">
        <f t="shared" si="77"/>
        <v>0</v>
      </c>
      <c r="EQ69" s="197"/>
      <c r="ER69" s="197">
        <v>0</v>
      </c>
      <c r="ES69" s="197">
        <v>0</v>
      </c>
      <c r="ET69" s="197">
        <f t="shared" si="78"/>
        <v>0</v>
      </c>
      <c r="EU69" s="197"/>
      <c r="EV69" s="197">
        <v>0</v>
      </c>
      <c r="EW69" s="197">
        <v>0</v>
      </c>
      <c r="EX69" s="197">
        <f t="shared" si="79"/>
        <v>0</v>
      </c>
      <c r="EY69" s="79"/>
      <c r="EZ69" s="79">
        <f t="shared" si="80"/>
        <v>34247.64707</v>
      </c>
      <c r="FA69" s="79">
        <f t="shared" si="81"/>
        <v>25185</v>
      </c>
      <c r="FB69" s="79">
        <f t="shared" si="82"/>
        <v>59432.64707</v>
      </c>
      <c r="FC69" s="191"/>
      <c r="FD69" s="90"/>
      <c r="FE69" s="90"/>
      <c r="FF69" s="90"/>
      <c r="FG69" s="90"/>
      <c r="FH69" s="90"/>
      <c r="FI69" s="90"/>
      <c r="FJ69" s="90"/>
      <c r="FK69" s="90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</row>
    <row r="70" spans="1:189" ht="15.75">
      <c r="A70" s="116" t="s">
        <v>33</v>
      </c>
      <c r="B70" s="112">
        <v>125000</v>
      </c>
      <c r="C70" s="112"/>
      <c r="D70" s="107" t="s">
        <v>77</v>
      </c>
      <c r="E70" s="108" t="s">
        <v>19</v>
      </c>
      <c r="F70" s="109">
        <v>0</v>
      </c>
      <c r="G70" s="109">
        <v>4.98</v>
      </c>
      <c r="H70" s="132"/>
      <c r="I70" s="116" t="s">
        <v>33</v>
      </c>
      <c r="J70" s="197">
        <v>38414.25937</v>
      </c>
      <c r="K70" s="79"/>
      <c r="L70" s="79">
        <v>0</v>
      </c>
      <c r="M70" s="79">
        <v>955</v>
      </c>
      <c r="N70" s="79">
        <f t="shared" si="89"/>
        <v>955</v>
      </c>
      <c r="O70" s="79"/>
      <c r="P70" s="80">
        <v>0</v>
      </c>
      <c r="Q70" s="80">
        <v>0</v>
      </c>
      <c r="R70" s="80">
        <f t="shared" si="43"/>
        <v>0</v>
      </c>
      <c r="S70" s="80"/>
      <c r="T70" s="80">
        <v>0</v>
      </c>
      <c r="U70" s="80">
        <v>0</v>
      </c>
      <c r="V70" s="80">
        <f t="shared" si="44"/>
        <v>0</v>
      </c>
      <c r="W70" s="80"/>
      <c r="X70" s="80">
        <v>0</v>
      </c>
      <c r="Y70" s="80">
        <v>0</v>
      </c>
      <c r="Z70" s="80">
        <f t="shared" si="45"/>
        <v>0</v>
      </c>
      <c r="AA70" s="80"/>
      <c r="AB70" s="80">
        <f t="shared" si="46"/>
        <v>0</v>
      </c>
      <c r="AC70" s="80">
        <f t="shared" si="47"/>
        <v>955</v>
      </c>
      <c r="AD70" s="80">
        <f t="shared" si="48"/>
        <v>955</v>
      </c>
      <c r="AE70" s="79"/>
      <c r="AF70" s="197">
        <v>0</v>
      </c>
      <c r="AG70" s="197">
        <v>957</v>
      </c>
      <c r="AH70" s="197">
        <f t="shared" si="49"/>
        <v>957</v>
      </c>
      <c r="AI70" s="197"/>
      <c r="AJ70" s="197">
        <v>38414.25937</v>
      </c>
      <c r="AK70" s="197">
        <v>1914</v>
      </c>
      <c r="AL70" s="197">
        <f t="shared" si="50"/>
        <v>40328.25937</v>
      </c>
      <c r="AM70" s="197"/>
      <c r="AN70" s="197">
        <v>0</v>
      </c>
      <c r="AO70" s="197">
        <v>0</v>
      </c>
      <c r="AP70" s="197">
        <f t="shared" si="51"/>
        <v>0</v>
      </c>
      <c r="AQ70" s="197"/>
      <c r="AR70" s="197">
        <v>0</v>
      </c>
      <c r="AS70" s="197">
        <v>0</v>
      </c>
      <c r="AT70" s="197">
        <f t="shared" si="52"/>
        <v>0</v>
      </c>
      <c r="AU70" s="197"/>
      <c r="AV70" s="197">
        <v>0</v>
      </c>
      <c r="AW70" s="197">
        <v>0</v>
      </c>
      <c r="AX70" s="197">
        <f t="shared" si="53"/>
        <v>0</v>
      </c>
      <c r="AY70" s="197"/>
      <c r="AZ70" s="197">
        <v>0</v>
      </c>
      <c r="BA70" s="197">
        <v>0</v>
      </c>
      <c r="BB70" s="197">
        <f t="shared" si="54"/>
        <v>0</v>
      </c>
      <c r="BC70" s="197"/>
      <c r="BD70" s="197">
        <v>0</v>
      </c>
      <c r="BE70" s="197">
        <v>0</v>
      </c>
      <c r="BF70" s="197">
        <f t="shared" si="55"/>
        <v>0</v>
      </c>
      <c r="BG70" s="197"/>
      <c r="BH70" s="197">
        <v>0</v>
      </c>
      <c r="BI70" s="197">
        <v>0</v>
      </c>
      <c r="BJ70" s="197">
        <f t="shared" si="56"/>
        <v>0</v>
      </c>
      <c r="BK70" s="197"/>
      <c r="BL70" s="197">
        <v>0</v>
      </c>
      <c r="BM70" s="197">
        <v>0</v>
      </c>
      <c r="BN70" s="197">
        <f t="shared" si="84"/>
        <v>0</v>
      </c>
      <c r="BO70" s="197"/>
      <c r="BP70" s="197">
        <v>0</v>
      </c>
      <c r="BQ70" s="197">
        <v>0</v>
      </c>
      <c r="BR70" s="197">
        <f t="shared" si="85"/>
        <v>0</v>
      </c>
      <c r="BS70" s="197"/>
      <c r="BT70" s="197">
        <v>0</v>
      </c>
      <c r="BU70" s="197">
        <v>0</v>
      </c>
      <c r="BV70" s="197">
        <f t="shared" si="86"/>
        <v>0</v>
      </c>
      <c r="BW70" s="197"/>
      <c r="BX70" s="197">
        <v>0</v>
      </c>
      <c r="BY70" s="197">
        <v>0</v>
      </c>
      <c r="BZ70" s="197">
        <f t="shared" si="87"/>
        <v>0</v>
      </c>
      <c r="CA70" s="197"/>
      <c r="CB70" s="197">
        <v>0</v>
      </c>
      <c r="CC70" s="197">
        <v>0</v>
      </c>
      <c r="CD70" s="197">
        <f t="shared" si="61"/>
        <v>0</v>
      </c>
      <c r="CE70" s="197"/>
      <c r="CF70" s="197">
        <v>0</v>
      </c>
      <c r="CG70" s="197">
        <v>0</v>
      </c>
      <c r="CH70" s="197">
        <f t="shared" si="62"/>
        <v>0</v>
      </c>
      <c r="CI70" s="197"/>
      <c r="CJ70" s="197">
        <v>0</v>
      </c>
      <c r="CK70" s="197">
        <v>0</v>
      </c>
      <c r="CL70" s="197">
        <f t="shared" si="63"/>
        <v>0</v>
      </c>
      <c r="CM70" s="197"/>
      <c r="CN70" s="197">
        <v>0</v>
      </c>
      <c r="CO70" s="197">
        <v>0</v>
      </c>
      <c r="CP70" s="197">
        <f t="shared" si="64"/>
        <v>0</v>
      </c>
      <c r="CQ70" s="197"/>
      <c r="CR70" s="197">
        <v>0</v>
      </c>
      <c r="CS70" s="197">
        <v>0</v>
      </c>
      <c r="CT70" s="197">
        <f t="shared" si="65"/>
        <v>0</v>
      </c>
      <c r="CU70" s="197"/>
      <c r="CV70" s="197">
        <v>0</v>
      </c>
      <c r="CW70" s="197">
        <v>0</v>
      </c>
      <c r="CX70" s="197">
        <f t="shared" si="66"/>
        <v>0</v>
      </c>
      <c r="CY70" s="197"/>
      <c r="CZ70" s="197">
        <v>0</v>
      </c>
      <c r="DA70" s="197">
        <v>0</v>
      </c>
      <c r="DB70" s="197">
        <f t="shared" si="67"/>
        <v>0</v>
      </c>
      <c r="DC70" s="197"/>
      <c r="DD70" s="197">
        <v>0</v>
      </c>
      <c r="DE70" s="197">
        <v>0</v>
      </c>
      <c r="DF70" s="197">
        <f t="shared" si="68"/>
        <v>0</v>
      </c>
      <c r="DG70" s="197"/>
      <c r="DH70" s="197">
        <v>0</v>
      </c>
      <c r="DI70" s="197">
        <v>0</v>
      </c>
      <c r="DJ70" s="197">
        <f t="shared" si="69"/>
        <v>0</v>
      </c>
      <c r="DK70" s="197"/>
      <c r="DL70" s="197">
        <v>0</v>
      </c>
      <c r="DM70" s="197">
        <v>0</v>
      </c>
      <c r="DN70" s="197">
        <f t="shared" si="70"/>
        <v>0</v>
      </c>
      <c r="DO70" s="197"/>
      <c r="DP70" s="197">
        <v>0</v>
      </c>
      <c r="DQ70" s="197">
        <v>0</v>
      </c>
      <c r="DR70" s="197">
        <f t="shared" si="71"/>
        <v>0</v>
      </c>
      <c r="DS70" s="197"/>
      <c r="DT70" s="197">
        <v>0</v>
      </c>
      <c r="DU70" s="197">
        <v>0</v>
      </c>
      <c r="DV70" s="197">
        <f t="shared" si="72"/>
        <v>0</v>
      </c>
      <c r="DW70" s="197"/>
      <c r="DX70" s="197">
        <v>0</v>
      </c>
      <c r="DY70" s="197">
        <v>0</v>
      </c>
      <c r="DZ70" s="197">
        <f t="shared" si="73"/>
        <v>0</v>
      </c>
      <c r="EA70" s="197"/>
      <c r="EB70" s="197">
        <v>0</v>
      </c>
      <c r="EC70" s="197">
        <v>0</v>
      </c>
      <c r="ED70" s="197">
        <f t="shared" si="74"/>
        <v>0</v>
      </c>
      <c r="EE70" s="197"/>
      <c r="EF70" s="197">
        <v>0</v>
      </c>
      <c r="EG70" s="197">
        <v>0</v>
      </c>
      <c r="EH70" s="197">
        <f t="shared" si="75"/>
        <v>0</v>
      </c>
      <c r="EI70" s="197"/>
      <c r="EJ70" s="197">
        <v>0</v>
      </c>
      <c r="EK70" s="197">
        <v>0</v>
      </c>
      <c r="EL70" s="197">
        <f t="shared" si="76"/>
        <v>0</v>
      </c>
      <c r="EM70" s="197"/>
      <c r="EN70" s="197">
        <v>0</v>
      </c>
      <c r="EO70" s="197">
        <v>0</v>
      </c>
      <c r="EP70" s="197">
        <f t="shared" si="77"/>
        <v>0</v>
      </c>
      <c r="EQ70" s="197"/>
      <c r="ER70" s="197">
        <v>0</v>
      </c>
      <c r="ES70" s="197">
        <v>0</v>
      </c>
      <c r="ET70" s="197">
        <f t="shared" si="78"/>
        <v>0</v>
      </c>
      <c r="EU70" s="197"/>
      <c r="EV70" s="197">
        <v>0</v>
      </c>
      <c r="EW70" s="197">
        <v>0</v>
      </c>
      <c r="EX70" s="197">
        <f t="shared" si="79"/>
        <v>0</v>
      </c>
      <c r="EY70" s="79"/>
      <c r="EZ70" s="79">
        <f t="shared" si="80"/>
        <v>38414.25937</v>
      </c>
      <c r="FA70" s="79">
        <f t="shared" si="81"/>
        <v>2871</v>
      </c>
      <c r="FB70" s="79">
        <f t="shared" si="82"/>
        <v>41285.25937</v>
      </c>
      <c r="FC70" s="191"/>
      <c r="FD70" s="90"/>
      <c r="FE70" s="90"/>
      <c r="FF70" s="90"/>
      <c r="FG70" s="90"/>
      <c r="FH70" s="90"/>
      <c r="FI70" s="90"/>
      <c r="FJ70" s="90"/>
      <c r="FK70" s="90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</row>
    <row r="71" spans="1:189" ht="15.75">
      <c r="A71" s="116" t="s">
        <v>33</v>
      </c>
      <c r="B71" s="112">
        <v>61607</v>
      </c>
      <c r="C71" s="112"/>
      <c r="D71" s="107" t="s">
        <v>24</v>
      </c>
      <c r="E71" s="108" t="s">
        <v>19</v>
      </c>
      <c r="F71" s="109">
        <v>0</v>
      </c>
      <c r="G71" s="109">
        <v>7.25</v>
      </c>
      <c r="H71" s="132"/>
      <c r="I71" s="116" t="s">
        <v>33</v>
      </c>
      <c r="J71" s="197">
        <v>18932.69822</v>
      </c>
      <c r="K71" s="79"/>
      <c r="L71" s="79">
        <v>0</v>
      </c>
      <c r="M71" s="79">
        <v>685</v>
      </c>
      <c r="N71" s="79">
        <f t="shared" si="89"/>
        <v>685</v>
      </c>
      <c r="O71" s="79"/>
      <c r="P71" s="80">
        <v>0</v>
      </c>
      <c r="Q71" s="80">
        <v>0</v>
      </c>
      <c r="R71" s="80">
        <f t="shared" si="43"/>
        <v>0</v>
      </c>
      <c r="S71" s="80"/>
      <c r="T71" s="80">
        <v>0</v>
      </c>
      <c r="U71" s="80">
        <v>0</v>
      </c>
      <c r="V71" s="80">
        <f t="shared" si="44"/>
        <v>0</v>
      </c>
      <c r="W71" s="80"/>
      <c r="X71" s="80">
        <v>0</v>
      </c>
      <c r="Y71" s="80">
        <v>0</v>
      </c>
      <c r="Z71" s="80">
        <f t="shared" si="45"/>
        <v>0</v>
      </c>
      <c r="AA71" s="80"/>
      <c r="AB71" s="80">
        <f t="shared" si="46"/>
        <v>0</v>
      </c>
      <c r="AC71" s="80">
        <f t="shared" si="47"/>
        <v>685</v>
      </c>
      <c r="AD71" s="80">
        <f t="shared" si="48"/>
        <v>685</v>
      </c>
      <c r="AE71" s="79"/>
      <c r="AF71" s="197">
        <v>0</v>
      </c>
      <c r="AG71" s="197">
        <v>686</v>
      </c>
      <c r="AH71" s="197">
        <f t="shared" si="49"/>
        <v>686</v>
      </c>
      <c r="AI71" s="197"/>
      <c r="AJ71" s="197">
        <v>0</v>
      </c>
      <c r="AK71" s="197">
        <v>1372</v>
      </c>
      <c r="AL71" s="197">
        <f t="shared" si="50"/>
        <v>1372</v>
      </c>
      <c r="AM71" s="197"/>
      <c r="AN71" s="197">
        <v>0</v>
      </c>
      <c r="AO71" s="197">
        <v>1372</v>
      </c>
      <c r="AP71" s="197">
        <f t="shared" si="51"/>
        <v>1372</v>
      </c>
      <c r="AQ71" s="197"/>
      <c r="AR71" s="197">
        <v>0</v>
      </c>
      <c r="AS71" s="197">
        <v>1372</v>
      </c>
      <c r="AT71" s="197">
        <f t="shared" si="52"/>
        <v>1372</v>
      </c>
      <c r="AU71" s="197"/>
      <c r="AV71" s="197">
        <v>18932.69822</v>
      </c>
      <c r="AW71" s="197">
        <v>686</v>
      </c>
      <c r="AX71" s="197">
        <f t="shared" si="53"/>
        <v>19618.69822</v>
      </c>
      <c r="AY71" s="197"/>
      <c r="AZ71" s="197">
        <v>0</v>
      </c>
      <c r="BA71" s="197">
        <v>0</v>
      </c>
      <c r="BB71" s="197">
        <f t="shared" si="54"/>
        <v>0</v>
      </c>
      <c r="BC71" s="197"/>
      <c r="BD71" s="197">
        <v>0</v>
      </c>
      <c r="BE71" s="197">
        <v>0</v>
      </c>
      <c r="BF71" s="197">
        <f t="shared" si="55"/>
        <v>0</v>
      </c>
      <c r="BG71" s="197"/>
      <c r="BH71" s="197">
        <v>0</v>
      </c>
      <c r="BI71" s="197">
        <v>0</v>
      </c>
      <c r="BJ71" s="197">
        <f t="shared" si="56"/>
        <v>0</v>
      </c>
      <c r="BK71" s="197"/>
      <c r="BL71" s="197">
        <v>0</v>
      </c>
      <c r="BM71" s="197">
        <v>0</v>
      </c>
      <c r="BN71" s="197">
        <f t="shared" si="84"/>
        <v>0</v>
      </c>
      <c r="BO71" s="197"/>
      <c r="BP71" s="197">
        <v>0</v>
      </c>
      <c r="BQ71" s="197">
        <v>0</v>
      </c>
      <c r="BR71" s="197">
        <f t="shared" si="85"/>
        <v>0</v>
      </c>
      <c r="BS71" s="197"/>
      <c r="BT71" s="197">
        <v>0</v>
      </c>
      <c r="BU71" s="197">
        <v>0</v>
      </c>
      <c r="BV71" s="197">
        <f t="shared" si="86"/>
        <v>0</v>
      </c>
      <c r="BW71" s="197"/>
      <c r="BX71" s="197">
        <v>0</v>
      </c>
      <c r="BY71" s="197">
        <v>0</v>
      </c>
      <c r="BZ71" s="197">
        <f t="shared" si="87"/>
        <v>0</v>
      </c>
      <c r="CA71" s="197"/>
      <c r="CB71" s="197">
        <v>0</v>
      </c>
      <c r="CC71" s="197">
        <v>0</v>
      </c>
      <c r="CD71" s="197">
        <f t="shared" si="61"/>
        <v>0</v>
      </c>
      <c r="CE71" s="197"/>
      <c r="CF71" s="197">
        <v>0</v>
      </c>
      <c r="CG71" s="197">
        <v>0</v>
      </c>
      <c r="CH71" s="197">
        <f t="shared" si="62"/>
        <v>0</v>
      </c>
      <c r="CI71" s="197"/>
      <c r="CJ71" s="197">
        <v>0</v>
      </c>
      <c r="CK71" s="197">
        <v>0</v>
      </c>
      <c r="CL71" s="197">
        <f t="shared" si="63"/>
        <v>0</v>
      </c>
      <c r="CM71" s="197"/>
      <c r="CN71" s="197">
        <v>0</v>
      </c>
      <c r="CO71" s="197">
        <v>0</v>
      </c>
      <c r="CP71" s="197">
        <f t="shared" si="64"/>
        <v>0</v>
      </c>
      <c r="CQ71" s="197"/>
      <c r="CR71" s="197">
        <v>0</v>
      </c>
      <c r="CS71" s="197">
        <v>0</v>
      </c>
      <c r="CT71" s="197">
        <f t="shared" si="65"/>
        <v>0</v>
      </c>
      <c r="CU71" s="197"/>
      <c r="CV71" s="197">
        <v>0</v>
      </c>
      <c r="CW71" s="197">
        <v>0</v>
      </c>
      <c r="CX71" s="197">
        <f t="shared" si="66"/>
        <v>0</v>
      </c>
      <c r="CY71" s="197"/>
      <c r="CZ71" s="197">
        <v>0</v>
      </c>
      <c r="DA71" s="197">
        <v>0</v>
      </c>
      <c r="DB71" s="197">
        <f t="shared" si="67"/>
        <v>0</v>
      </c>
      <c r="DC71" s="197"/>
      <c r="DD71" s="197">
        <v>0</v>
      </c>
      <c r="DE71" s="197">
        <v>0</v>
      </c>
      <c r="DF71" s="197">
        <f t="shared" si="68"/>
        <v>0</v>
      </c>
      <c r="DG71" s="197"/>
      <c r="DH71" s="197">
        <v>0</v>
      </c>
      <c r="DI71" s="197">
        <v>0</v>
      </c>
      <c r="DJ71" s="197">
        <f t="shared" si="69"/>
        <v>0</v>
      </c>
      <c r="DK71" s="197"/>
      <c r="DL71" s="197">
        <v>0</v>
      </c>
      <c r="DM71" s="197">
        <v>0</v>
      </c>
      <c r="DN71" s="197">
        <f t="shared" si="70"/>
        <v>0</v>
      </c>
      <c r="DO71" s="197"/>
      <c r="DP71" s="197">
        <v>0</v>
      </c>
      <c r="DQ71" s="197">
        <v>0</v>
      </c>
      <c r="DR71" s="197">
        <f t="shared" si="71"/>
        <v>0</v>
      </c>
      <c r="DS71" s="197"/>
      <c r="DT71" s="197">
        <v>0</v>
      </c>
      <c r="DU71" s="197">
        <v>0</v>
      </c>
      <c r="DV71" s="197">
        <f t="shared" si="72"/>
        <v>0</v>
      </c>
      <c r="DW71" s="197"/>
      <c r="DX71" s="197">
        <v>0</v>
      </c>
      <c r="DY71" s="197">
        <v>0</v>
      </c>
      <c r="DZ71" s="197">
        <f t="shared" si="73"/>
        <v>0</v>
      </c>
      <c r="EA71" s="197"/>
      <c r="EB71" s="197">
        <v>0</v>
      </c>
      <c r="EC71" s="197">
        <v>0</v>
      </c>
      <c r="ED71" s="197">
        <f t="shared" si="74"/>
        <v>0</v>
      </c>
      <c r="EE71" s="197"/>
      <c r="EF71" s="197">
        <v>0</v>
      </c>
      <c r="EG71" s="197">
        <v>0</v>
      </c>
      <c r="EH71" s="197">
        <f t="shared" si="75"/>
        <v>0</v>
      </c>
      <c r="EI71" s="197"/>
      <c r="EJ71" s="197">
        <v>0</v>
      </c>
      <c r="EK71" s="197">
        <v>0</v>
      </c>
      <c r="EL71" s="197">
        <f t="shared" si="76"/>
        <v>0</v>
      </c>
      <c r="EM71" s="197"/>
      <c r="EN71" s="197">
        <v>0</v>
      </c>
      <c r="EO71" s="197">
        <v>0</v>
      </c>
      <c r="EP71" s="197">
        <f t="shared" si="77"/>
        <v>0</v>
      </c>
      <c r="EQ71" s="197"/>
      <c r="ER71" s="197">
        <v>0</v>
      </c>
      <c r="ES71" s="197">
        <v>0</v>
      </c>
      <c r="ET71" s="197">
        <f t="shared" si="78"/>
        <v>0</v>
      </c>
      <c r="EU71" s="197"/>
      <c r="EV71" s="197">
        <v>0</v>
      </c>
      <c r="EW71" s="197">
        <v>0</v>
      </c>
      <c r="EX71" s="197">
        <f t="shared" si="79"/>
        <v>0</v>
      </c>
      <c r="EY71" s="79"/>
      <c r="EZ71" s="79">
        <f t="shared" si="80"/>
        <v>18932.69822</v>
      </c>
      <c r="FA71" s="79">
        <f t="shared" si="81"/>
        <v>5488</v>
      </c>
      <c r="FB71" s="79">
        <f t="shared" si="82"/>
        <v>24420.69822</v>
      </c>
      <c r="FC71" s="191"/>
      <c r="FD71" s="90"/>
      <c r="FE71" s="90"/>
      <c r="FF71" s="90"/>
      <c r="FG71" s="90"/>
      <c r="FH71" s="90"/>
      <c r="FI71" s="90"/>
      <c r="FJ71" s="90"/>
      <c r="FK71" s="90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</row>
    <row r="72" spans="1:189" ht="15.75">
      <c r="A72" s="116" t="s">
        <v>33</v>
      </c>
      <c r="B72" s="112">
        <v>124513</v>
      </c>
      <c r="C72" s="112"/>
      <c r="D72" s="107" t="s">
        <v>24</v>
      </c>
      <c r="E72" s="108" t="s">
        <v>19</v>
      </c>
      <c r="F72" s="109">
        <v>0</v>
      </c>
      <c r="G72" s="109">
        <v>7.25</v>
      </c>
      <c r="H72" s="132"/>
      <c r="I72" s="116" t="s">
        <v>33</v>
      </c>
      <c r="J72" s="197">
        <v>38264.59742</v>
      </c>
      <c r="K72" s="79"/>
      <c r="L72" s="79">
        <v>0</v>
      </c>
      <c r="M72" s="79">
        <v>1385</v>
      </c>
      <c r="N72" s="79">
        <f t="shared" si="89"/>
        <v>1385</v>
      </c>
      <c r="O72" s="79"/>
      <c r="P72" s="80">
        <v>0</v>
      </c>
      <c r="Q72" s="80">
        <v>0</v>
      </c>
      <c r="R72" s="80">
        <f t="shared" si="43"/>
        <v>0</v>
      </c>
      <c r="S72" s="80"/>
      <c r="T72" s="80">
        <v>0</v>
      </c>
      <c r="U72" s="80">
        <v>0</v>
      </c>
      <c r="V72" s="80">
        <f t="shared" si="44"/>
        <v>0</v>
      </c>
      <c r="W72" s="80"/>
      <c r="X72" s="80">
        <v>0</v>
      </c>
      <c r="Y72" s="80">
        <v>0</v>
      </c>
      <c r="Z72" s="80">
        <f t="shared" si="45"/>
        <v>0</v>
      </c>
      <c r="AA72" s="80"/>
      <c r="AB72" s="80">
        <f t="shared" si="46"/>
        <v>0</v>
      </c>
      <c r="AC72" s="80">
        <f t="shared" si="47"/>
        <v>1385</v>
      </c>
      <c r="AD72" s="80">
        <f t="shared" si="48"/>
        <v>1385</v>
      </c>
      <c r="AE72" s="79"/>
      <c r="AF72" s="197">
        <v>0</v>
      </c>
      <c r="AG72" s="197">
        <v>1387</v>
      </c>
      <c r="AH72" s="197">
        <f t="shared" si="49"/>
        <v>1387</v>
      </c>
      <c r="AI72" s="197"/>
      <c r="AJ72" s="197">
        <v>0</v>
      </c>
      <c r="AK72" s="197">
        <v>2774</v>
      </c>
      <c r="AL72" s="197">
        <f t="shared" si="50"/>
        <v>2774</v>
      </c>
      <c r="AM72" s="197"/>
      <c r="AN72" s="197">
        <v>0</v>
      </c>
      <c r="AO72" s="197">
        <v>2774</v>
      </c>
      <c r="AP72" s="197">
        <f t="shared" si="51"/>
        <v>2774</v>
      </c>
      <c r="AQ72" s="197"/>
      <c r="AR72" s="197">
        <v>0</v>
      </c>
      <c r="AS72" s="197">
        <v>2774</v>
      </c>
      <c r="AT72" s="197">
        <f t="shared" si="52"/>
        <v>2774</v>
      </c>
      <c r="AU72" s="197"/>
      <c r="AV72" s="197">
        <v>38264.59742</v>
      </c>
      <c r="AW72" s="197">
        <v>1387</v>
      </c>
      <c r="AX72" s="197">
        <f t="shared" si="53"/>
        <v>39651.59742</v>
      </c>
      <c r="AY72" s="197"/>
      <c r="AZ72" s="197">
        <v>0</v>
      </c>
      <c r="BA72" s="197">
        <v>0</v>
      </c>
      <c r="BB72" s="197">
        <f t="shared" si="54"/>
        <v>0</v>
      </c>
      <c r="BC72" s="197"/>
      <c r="BD72" s="197">
        <v>0</v>
      </c>
      <c r="BE72" s="197">
        <v>0</v>
      </c>
      <c r="BF72" s="197">
        <f t="shared" si="55"/>
        <v>0</v>
      </c>
      <c r="BG72" s="197"/>
      <c r="BH72" s="197">
        <v>0</v>
      </c>
      <c r="BI72" s="197">
        <v>0</v>
      </c>
      <c r="BJ72" s="197">
        <f t="shared" si="56"/>
        <v>0</v>
      </c>
      <c r="BK72" s="197"/>
      <c r="BL72" s="197">
        <v>0</v>
      </c>
      <c r="BM72" s="197">
        <v>0</v>
      </c>
      <c r="BN72" s="197">
        <f t="shared" si="84"/>
        <v>0</v>
      </c>
      <c r="BO72" s="197"/>
      <c r="BP72" s="197">
        <v>0</v>
      </c>
      <c r="BQ72" s="197">
        <v>0</v>
      </c>
      <c r="BR72" s="197">
        <f t="shared" si="85"/>
        <v>0</v>
      </c>
      <c r="BS72" s="197"/>
      <c r="BT72" s="197">
        <v>0</v>
      </c>
      <c r="BU72" s="197">
        <v>0</v>
      </c>
      <c r="BV72" s="197">
        <f t="shared" si="86"/>
        <v>0</v>
      </c>
      <c r="BW72" s="197"/>
      <c r="BX72" s="197">
        <v>0</v>
      </c>
      <c r="BY72" s="197">
        <v>0</v>
      </c>
      <c r="BZ72" s="197">
        <f t="shared" si="87"/>
        <v>0</v>
      </c>
      <c r="CA72" s="197"/>
      <c r="CB72" s="197">
        <v>0</v>
      </c>
      <c r="CC72" s="197">
        <v>0</v>
      </c>
      <c r="CD72" s="197">
        <f t="shared" si="61"/>
        <v>0</v>
      </c>
      <c r="CE72" s="197"/>
      <c r="CF72" s="197">
        <v>0</v>
      </c>
      <c r="CG72" s="197">
        <v>0</v>
      </c>
      <c r="CH72" s="197">
        <f t="shared" si="62"/>
        <v>0</v>
      </c>
      <c r="CI72" s="197"/>
      <c r="CJ72" s="197">
        <v>0</v>
      </c>
      <c r="CK72" s="197">
        <v>0</v>
      </c>
      <c r="CL72" s="197">
        <f t="shared" si="63"/>
        <v>0</v>
      </c>
      <c r="CM72" s="197"/>
      <c r="CN72" s="197">
        <v>0</v>
      </c>
      <c r="CO72" s="197">
        <v>0</v>
      </c>
      <c r="CP72" s="197">
        <f t="shared" si="64"/>
        <v>0</v>
      </c>
      <c r="CQ72" s="197"/>
      <c r="CR72" s="197">
        <v>0</v>
      </c>
      <c r="CS72" s="197">
        <v>0</v>
      </c>
      <c r="CT72" s="197">
        <f t="shared" si="65"/>
        <v>0</v>
      </c>
      <c r="CU72" s="197"/>
      <c r="CV72" s="197">
        <v>0</v>
      </c>
      <c r="CW72" s="197">
        <v>0</v>
      </c>
      <c r="CX72" s="197">
        <f t="shared" si="66"/>
        <v>0</v>
      </c>
      <c r="CY72" s="197"/>
      <c r="CZ72" s="197">
        <v>0</v>
      </c>
      <c r="DA72" s="197">
        <v>0</v>
      </c>
      <c r="DB72" s="197">
        <f t="shared" si="67"/>
        <v>0</v>
      </c>
      <c r="DC72" s="197"/>
      <c r="DD72" s="197">
        <v>0</v>
      </c>
      <c r="DE72" s="197">
        <v>0</v>
      </c>
      <c r="DF72" s="197">
        <f t="shared" si="68"/>
        <v>0</v>
      </c>
      <c r="DG72" s="197"/>
      <c r="DH72" s="197">
        <v>0</v>
      </c>
      <c r="DI72" s="197">
        <v>0</v>
      </c>
      <c r="DJ72" s="197">
        <f t="shared" si="69"/>
        <v>0</v>
      </c>
      <c r="DK72" s="197"/>
      <c r="DL72" s="197">
        <v>0</v>
      </c>
      <c r="DM72" s="197">
        <v>0</v>
      </c>
      <c r="DN72" s="197">
        <f t="shared" si="70"/>
        <v>0</v>
      </c>
      <c r="DO72" s="197"/>
      <c r="DP72" s="197">
        <v>0</v>
      </c>
      <c r="DQ72" s="197">
        <v>0</v>
      </c>
      <c r="DR72" s="197">
        <f t="shared" si="71"/>
        <v>0</v>
      </c>
      <c r="DS72" s="197"/>
      <c r="DT72" s="197">
        <v>0</v>
      </c>
      <c r="DU72" s="197">
        <v>0</v>
      </c>
      <c r="DV72" s="197">
        <f t="shared" si="72"/>
        <v>0</v>
      </c>
      <c r="DW72" s="197"/>
      <c r="DX72" s="197">
        <v>0</v>
      </c>
      <c r="DY72" s="197">
        <v>0</v>
      </c>
      <c r="DZ72" s="197">
        <f t="shared" si="73"/>
        <v>0</v>
      </c>
      <c r="EA72" s="197"/>
      <c r="EB72" s="197">
        <v>0</v>
      </c>
      <c r="EC72" s="197">
        <v>0</v>
      </c>
      <c r="ED72" s="197">
        <f t="shared" si="74"/>
        <v>0</v>
      </c>
      <c r="EE72" s="197"/>
      <c r="EF72" s="197">
        <v>0</v>
      </c>
      <c r="EG72" s="197">
        <v>0</v>
      </c>
      <c r="EH72" s="197">
        <f t="shared" si="75"/>
        <v>0</v>
      </c>
      <c r="EI72" s="197"/>
      <c r="EJ72" s="197">
        <v>0</v>
      </c>
      <c r="EK72" s="197">
        <v>0</v>
      </c>
      <c r="EL72" s="197">
        <f t="shared" si="76"/>
        <v>0</v>
      </c>
      <c r="EM72" s="197"/>
      <c r="EN72" s="197">
        <v>0</v>
      </c>
      <c r="EO72" s="197">
        <v>0</v>
      </c>
      <c r="EP72" s="197">
        <f t="shared" si="77"/>
        <v>0</v>
      </c>
      <c r="EQ72" s="197"/>
      <c r="ER72" s="197">
        <v>0</v>
      </c>
      <c r="ES72" s="197">
        <v>0</v>
      </c>
      <c r="ET72" s="197">
        <f t="shared" si="78"/>
        <v>0</v>
      </c>
      <c r="EU72" s="197"/>
      <c r="EV72" s="197">
        <v>0</v>
      </c>
      <c r="EW72" s="197">
        <v>0</v>
      </c>
      <c r="EX72" s="197">
        <f t="shared" si="79"/>
        <v>0</v>
      </c>
      <c r="EY72" s="79"/>
      <c r="EZ72" s="79">
        <f t="shared" si="80"/>
        <v>38264.59742</v>
      </c>
      <c r="FA72" s="79">
        <f t="shared" si="81"/>
        <v>11096</v>
      </c>
      <c r="FB72" s="79">
        <f t="shared" si="82"/>
        <v>49360.59742</v>
      </c>
      <c r="FC72" s="191"/>
      <c r="FD72" s="90"/>
      <c r="FE72" s="90"/>
      <c r="FF72" s="90"/>
      <c r="FG72" s="90"/>
      <c r="FH72" s="90"/>
      <c r="FI72" s="90"/>
      <c r="FJ72" s="90"/>
      <c r="FK72" s="90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</row>
    <row r="73" spans="1:189" ht="15.75">
      <c r="A73" s="116" t="s">
        <v>33</v>
      </c>
      <c r="B73" s="112">
        <v>62219</v>
      </c>
      <c r="C73" s="112"/>
      <c r="D73" s="107" t="s">
        <v>64</v>
      </c>
      <c r="E73" s="108" t="s">
        <v>19</v>
      </c>
      <c r="F73" s="109">
        <v>0</v>
      </c>
      <c r="G73" s="109">
        <v>8.61</v>
      </c>
      <c r="H73" s="132"/>
      <c r="I73" s="116" t="s">
        <v>33</v>
      </c>
      <c r="J73" s="197">
        <v>19120.77443</v>
      </c>
      <c r="K73" s="79"/>
      <c r="L73" s="79">
        <v>0</v>
      </c>
      <c r="M73" s="79">
        <v>822</v>
      </c>
      <c r="N73" s="79">
        <f t="shared" si="89"/>
        <v>822</v>
      </c>
      <c r="O73" s="79"/>
      <c r="P73" s="80">
        <v>0</v>
      </c>
      <c r="Q73" s="80">
        <v>0</v>
      </c>
      <c r="R73" s="80">
        <f t="shared" si="43"/>
        <v>0</v>
      </c>
      <c r="S73" s="80"/>
      <c r="T73" s="80">
        <v>0</v>
      </c>
      <c r="U73" s="80">
        <v>0</v>
      </c>
      <c r="V73" s="80">
        <f t="shared" si="44"/>
        <v>0</v>
      </c>
      <c r="W73" s="80"/>
      <c r="X73" s="80">
        <v>0</v>
      </c>
      <c r="Y73" s="80">
        <v>0</v>
      </c>
      <c r="Z73" s="80">
        <f t="shared" si="45"/>
        <v>0</v>
      </c>
      <c r="AA73" s="80"/>
      <c r="AB73" s="80">
        <f t="shared" si="46"/>
        <v>0</v>
      </c>
      <c r="AC73" s="80">
        <f t="shared" si="47"/>
        <v>822</v>
      </c>
      <c r="AD73" s="80">
        <f t="shared" si="48"/>
        <v>822</v>
      </c>
      <c r="AE73" s="79"/>
      <c r="AF73" s="197">
        <v>0</v>
      </c>
      <c r="AG73" s="197">
        <v>823</v>
      </c>
      <c r="AH73" s="197">
        <f t="shared" si="49"/>
        <v>823</v>
      </c>
      <c r="AI73" s="197"/>
      <c r="AJ73" s="197">
        <v>0</v>
      </c>
      <c r="AK73" s="197">
        <v>1646</v>
      </c>
      <c r="AL73" s="197">
        <f t="shared" si="50"/>
        <v>1646</v>
      </c>
      <c r="AM73" s="197"/>
      <c r="AN73" s="197">
        <v>0</v>
      </c>
      <c r="AO73" s="197">
        <v>1646</v>
      </c>
      <c r="AP73" s="197">
        <f t="shared" si="51"/>
        <v>1646</v>
      </c>
      <c r="AQ73" s="197"/>
      <c r="AR73" s="197">
        <v>0</v>
      </c>
      <c r="AS73" s="197">
        <v>1646</v>
      </c>
      <c r="AT73" s="197">
        <f t="shared" si="52"/>
        <v>1646</v>
      </c>
      <c r="AU73" s="197"/>
      <c r="AV73" s="197">
        <v>0</v>
      </c>
      <c r="AW73" s="197">
        <v>1646</v>
      </c>
      <c r="AX73" s="197">
        <f t="shared" si="53"/>
        <v>1646</v>
      </c>
      <c r="AY73" s="197"/>
      <c r="AZ73" s="197">
        <v>19120.77443</v>
      </c>
      <c r="BA73" s="197">
        <v>823</v>
      </c>
      <c r="BB73" s="197">
        <f t="shared" si="54"/>
        <v>19943.77443</v>
      </c>
      <c r="BC73" s="197"/>
      <c r="BD73" s="197">
        <v>0</v>
      </c>
      <c r="BE73" s="197">
        <v>0</v>
      </c>
      <c r="BF73" s="197">
        <f t="shared" si="55"/>
        <v>0</v>
      </c>
      <c r="BG73" s="197"/>
      <c r="BH73" s="197">
        <v>0</v>
      </c>
      <c r="BI73" s="197">
        <v>0</v>
      </c>
      <c r="BJ73" s="197">
        <f t="shared" si="56"/>
        <v>0</v>
      </c>
      <c r="BK73" s="197"/>
      <c r="BL73" s="197">
        <v>0</v>
      </c>
      <c r="BM73" s="197">
        <v>0</v>
      </c>
      <c r="BN73" s="197">
        <f t="shared" si="84"/>
        <v>0</v>
      </c>
      <c r="BO73" s="197"/>
      <c r="BP73" s="197">
        <v>0</v>
      </c>
      <c r="BQ73" s="197">
        <v>0</v>
      </c>
      <c r="BR73" s="197">
        <f t="shared" si="85"/>
        <v>0</v>
      </c>
      <c r="BS73" s="197"/>
      <c r="BT73" s="197">
        <v>0</v>
      </c>
      <c r="BU73" s="197">
        <v>0</v>
      </c>
      <c r="BV73" s="197">
        <f t="shared" si="86"/>
        <v>0</v>
      </c>
      <c r="BW73" s="197"/>
      <c r="BX73" s="197">
        <v>0</v>
      </c>
      <c r="BY73" s="197">
        <v>0</v>
      </c>
      <c r="BZ73" s="197">
        <f t="shared" si="87"/>
        <v>0</v>
      </c>
      <c r="CA73" s="197"/>
      <c r="CB73" s="197">
        <v>0</v>
      </c>
      <c r="CC73" s="197">
        <v>0</v>
      </c>
      <c r="CD73" s="197">
        <f t="shared" si="61"/>
        <v>0</v>
      </c>
      <c r="CE73" s="197"/>
      <c r="CF73" s="197">
        <v>0</v>
      </c>
      <c r="CG73" s="197">
        <v>0</v>
      </c>
      <c r="CH73" s="197">
        <f t="shared" si="62"/>
        <v>0</v>
      </c>
      <c r="CI73" s="197"/>
      <c r="CJ73" s="197">
        <v>0</v>
      </c>
      <c r="CK73" s="197">
        <v>0</v>
      </c>
      <c r="CL73" s="197">
        <f t="shared" si="63"/>
        <v>0</v>
      </c>
      <c r="CM73" s="197"/>
      <c r="CN73" s="197">
        <v>0</v>
      </c>
      <c r="CO73" s="197">
        <v>0</v>
      </c>
      <c r="CP73" s="197">
        <f t="shared" si="64"/>
        <v>0</v>
      </c>
      <c r="CQ73" s="197"/>
      <c r="CR73" s="197">
        <v>0</v>
      </c>
      <c r="CS73" s="197">
        <v>0</v>
      </c>
      <c r="CT73" s="197">
        <f t="shared" si="65"/>
        <v>0</v>
      </c>
      <c r="CU73" s="197"/>
      <c r="CV73" s="197">
        <v>0</v>
      </c>
      <c r="CW73" s="197">
        <v>0</v>
      </c>
      <c r="CX73" s="197">
        <f t="shared" si="66"/>
        <v>0</v>
      </c>
      <c r="CY73" s="197"/>
      <c r="CZ73" s="197">
        <v>0</v>
      </c>
      <c r="DA73" s="197">
        <v>0</v>
      </c>
      <c r="DB73" s="197">
        <f t="shared" si="67"/>
        <v>0</v>
      </c>
      <c r="DC73" s="197"/>
      <c r="DD73" s="197">
        <v>0</v>
      </c>
      <c r="DE73" s="197">
        <v>0</v>
      </c>
      <c r="DF73" s="197">
        <f t="shared" si="68"/>
        <v>0</v>
      </c>
      <c r="DG73" s="197"/>
      <c r="DH73" s="197">
        <v>0</v>
      </c>
      <c r="DI73" s="197">
        <v>0</v>
      </c>
      <c r="DJ73" s="197">
        <f t="shared" si="69"/>
        <v>0</v>
      </c>
      <c r="DK73" s="197"/>
      <c r="DL73" s="197">
        <v>0</v>
      </c>
      <c r="DM73" s="197">
        <v>0</v>
      </c>
      <c r="DN73" s="197">
        <f t="shared" si="70"/>
        <v>0</v>
      </c>
      <c r="DO73" s="197"/>
      <c r="DP73" s="197">
        <v>0</v>
      </c>
      <c r="DQ73" s="197">
        <v>0</v>
      </c>
      <c r="DR73" s="197">
        <f t="shared" si="71"/>
        <v>0</v>
      </c>
      <c r="DS73" s="197"/>
      <c r="DT73" s="197">
        <v>0</v>
      </c>
      <c r="DU73" s="197">
        <v>0</v>
      </c>
      <c r="DV73" s="197">
        <f t="shared" si="72"/>
        <v>0</v>
      </c>
      <c r="DW73" s="197"/>
      <c r="DX73" s="197">
        <v>0</v>
      </c>
      <c r="DY73" s="197">
        <v>0</v>
      </c>
      <c r="DZ73" s="197">
        <f t="shared" si="73"/>
        <v>0</v>
      </c>
      <c r="EA73" s="197"/>
      <c r="EB73" s="197">
        <v>0</v>
      </c>
      <c r="EC73" s="197">
        <v>0</v>
      </c>
      <c r="ED73" s="197">
        <f t="shared" si="74"/>
        <v>0</v>
      </c>
      <c r="EE73" s="197"/>
      <c r="EF73" s="197">
        <v>0</v>
      </c>
      <c r="EG73" s="197">
        <v>0</v>
      </c>
      <c r="EH73" s="197">
        <f t="shared" si="75"/>
        <v>0</v>
      </c>
      <c r="EI73" s="197"/>
      <c r="EJ73" s="197">
        <v>0</v>
      </c>
      <c r="EK73" s="197">
        <v>0</v>
      </c>
      <c r="EL73" s="197">
        <f t="shared" si="76"/>
        <v>0</v>
      </c>
      <c r="EM73" s="197"/>
      <c r="EN73" s="197">
        <v>0</v>
      </c>
      <c r="EO73" s="197">
        <v>0</v>
      </c>
      <c r="EP73" s="197">
        <f t="shared" si="77"/>
        <v>0</v>
      </c>
      <c r="EQ73" s="197"/>
      <c r="ER73" s="197">
        <v>0</v>
      </c>
      <c r="ES73" s="197">
        <v>0</v>
      </c>
      <c r="ET73" s="197">
        <f t="shared" si="78"/>
        <v>0</v>
      </c>
      <c r="EU73" s="197"/>
      <c r="EV73" s="197">
        <v>0</v>
      </c>
      <c r="EW73" s="197">
        <v>0</v>
      </c>
      <c r="EX73" s="197">
        <f t="shared" si="79"/>
        <v>0</v>
      </c>
      <c r="EY73" s="79"/>
      <c r="EZ73" s="79">
        <f t="shared" si="80"/>
        <v>19120.77443</v>
      </c>
      <c r="FA73" s="79">
        <f t="shared" si="81"/>
        <v>8230</v>
      </c>
      <c r="FB73" s="79">
        <f t="shared" si="82"/>
        <v>27350.77443</v>
      </c>
      <c r="FC73" s="191"/>
      <c r="FD73" s="90"/>
      <c r="FE73" s="90"/>
      <c r="FF73" s="90"/>
      <c r="FG73" s="90"/>
      <c r="FH73" s="90"/>
      <c r="FI73" s="90"/>
      <c r="FJ73" s="90"/>
      <c r="FK73" s="90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</row>
    <row r="74" spans="1:189" ht="15.75">
      <c r="A74" s="116" t="s">
        <v>33</v>
      </c>
      <c r="B74" s="112">
        <v>74550</v>
      </c>
      <c r="C74" s="112"/>
      <c r="D74" s="107" t="s">
        <v>22</v>
      </c>
      <c r="E74" s="108" t="s">
        <v>19</v>
      </c>
      <c r="F74" s="109">
        <v>0</v>
      </c>
      <c r="G74" s="109">
        <v>5.94</v>
      </c>
      <c r="H74" s="132"/>
      <c r="I74" s="116" t="s">
        <v>33</v>
      </c>
      <c r="J74" s="197">
        <v>22910.26429</v>
      </c>
      <c r="K74" s="79"/>
      <c r="L74" s="79">
        <v>0</v>
      </c>
      <c r="M74" s="79">
        <v>0</v>
      </c>
      <c r="N74" s="79">
        <f aca="true" t="shared" si="90" ref="N74:N88">+L74+M74</f>
        <v>0</v>
      </c>
      <c r="O74" s="79"/>
      <c r="P74" s="80">
        <v>0</v>
      </c>
      <c r="Q74" s="80">
        <v>679</v>
      </c>
      <c r="R74" s="80">
        <f t="shared" si="43"/>
        <v>679</v>
      </c>
      <c r="S74" s="80"/>
      <c r="T74" s="80">
        <v>0</v>
      </c>
      <c r="U74" s="80">
        <v>0</v>
      </c>
      <c r="V74" s="80">
        <f t="shared" si="44"/>
        <v>0</v>
      </c>
      <c r="W74" s="80"/>
      <c r="X74" s="80">
        <v>0</v>
      </c>
      <c r="Y74" s="80">
        <v>0</v>
      </c>
      <c r="Z74" s="80">
        <f t="shared" si="45"/>
        <v>0</v>
      </c>
      <c r="AA74" s="80"/>
      <c r="AB74" s="80">
        <f t="shared" si="46"/>
        <v>0</v>
      </c>
      <c r="AC74" s="80">
        <f t="shared" si="47"/>
        <v>679</v>
      </c>
      <c r="AD74" s="80">
        <f t="shared" si="48"/>
        <v>679</v>
      </c>
      <c r="AE74" s="79"/>
      <c r="AF74" s="197">
        <v>0</v>
      </c>
      <c r="AG74" s="197">
        <v>680</v>
      </c>
      <c r="AH74" s="197">
        <f t="shared" si="49"/>
        <v>680</v>
      </c>
      <c r="AI74" s="197"/>
      <c r="AJ74" s="197">
        <v>0</v>
      </c>
      <c r="AK74" s="197">
        <v>1360</v>
      </c>
      <c r="AL74" s="197">
        <f t="shared" si="50"/>
        <v>1360</v>
      </c>
      <c r="AM74" s="197"/>
      <c r="AN74" s="197">
        <v>22910.26429</v>
      </c>
      <c r="AO74" s="197">
        <v>1360</v>
      </c>
      <c r="AP74" s="197">
        <f t="shared" si="51"/>
        <v>24270.26429</v>
      </c>
      <c r="AQ74" s="197"/>
      <c r="AR74" s="197">
        <v>0</v>
      </c>
      <c r="AS74" s="197">
        <v>0</v>
      </c>
      <c r="AT74" s="197">
        <f t="shared" si="52"/>
        <v>0</v>
      </c>
      <c r="AU74" s="197"/>
      <c r="AV74" s="197">
        <v>0</v>
      </c>
      <c r="AW74" s="197">
        <v>0</v>
      </c>
      <c r="AX74" s="197">
        <f t="shared" si="53"/>
        <v>0</v>
      </c>
      <c r="AY74" s="197"/>
      <c r="AZ74" s="197">
        <v>0</v>
      </c>
      <c r="BA74" s="197">
        <v>0</v>
      </c>
      <c r="BB74" s="197">
        <f t="shared" si="54"/>
        <v>0</v>
      </c>
      <c r="BC74" s="197"/>
      <c r="BD74" s="197">
        <v>0</v>
      </c>
      <c r="BE74" s="197">
        <v>0</v>
      </c>
      <c r="BF74" s="197">
        <f t="shared" si="55"/>
        <v>0</v>
      </c>
      <c r="BG74" s="197"/>
      <c r="BH74" s="197">
        <v>0</v>
      </c>
      <c r="BI74" s="197">
        <v>0</v>
      </c>
      <c r="BJ74" s="197">
        <f t="shared" si="56"/>
        <v>0</v>
      </c>
      <c r="BK74" s="197"/>
      <c r="BL74" s="197">
        <v>0</v>
      </c>
      <c r="BM74" s="197">
        <v>0</v>
      </c>
      <c r="BN74" s="197">
        <f t="shared" si="84"/>
        <v>0</v>
      </c>
      <c r="BO74" s="197"/>
      <c r="BP74" s="197">
        <v>0</v>
      </c>
      <c r="BQ74" s="197">
        <v>0</v>
      </c>
      <c r="BR74" s="197">
        <f t="shared" si="85"/>
        <v>0</v>
      </c>
      <c r="BS74" s="197"/>
      <c r="BT74" s="197">
        <v>0</v>
      </c>
      <c r="BU74" s="197">
        <v>0</v>
      </c>
      <c r="BV74" s="197">
        <f t="shared" si="86"/>
        <v>0</v>
      </c>
      <c r="BW74" s="197"/>
      <c r="BX74" s="197">
        <v>0</v>
      </c>
      <c r="BY74" s="197">
        <v>0</v>
      </c>
      <c r="BZ74" s="197">
        <f t="shared" si="87"/>
        <v>0</v>
      </c>
      <c r="CA74" s="197"/>
      <c r="CB74" s="197">
        <v>0</v>
      </c>
      <c r="CC74" s="197">
        <v>0</v>
      </c>
      <c r="CD74" s="197">
        <f t="shared" si="61"/>
        <v>0</v>
      </c>
      <c r="CE74" s="197"/>
      <c r="CF74" s="197">
        <v>0</v>
      </c>
      <c r="CG74" s="197">
        <v>0</v>
      </c>
      <c r="CH74" s="197">
        <f t="shared" si="62"/>
        <v>0</v>
      </c>
      <c r="CI74" s="197"/>
      <c r="CJ74" s="197">
        <v>0</v>
      </c>
      <c r="CK74" s="197">
        <v>0</v>
      </c>
      <c r="CL74" s="197">
        <f t="shared" si="63"/>
        <v>0</v>
      </c>
      <c r="CM74" s="197"/>
      <c r="CN74" s="197">
        <v>0</v>
      </c>
      <c r="CO74" s="197">
        <v>0</v>
      </c>
      <c r="CP74" s="197">
        <f t="shared" si="64"/>
        <v>0</v>
      </c>
      <c r="CQ74" s="197"/>
      <c r="CR74" s="197">
        <v>0</v>
      </c>
      <c r="CS74" s="197">
        <v>0</v>
      </c>
      <c r="CT74" s="197">
        <f t="shared" si="65"/>
        <v>0</v>
      </c>
      <c r="CU74" s="197"/>
      <c r="CV74" s="197">
        <v>0</v>
      </c>
      <c r="CW74" s="197">
        <v>0</v>
      </c>
      <c r="CX74" s="197">
        <f t="shared" si="66"/>
        <v>0</v>
      </c>
      <c r="CY74" s="197"/>
      <c r="CZ74" s="197">
        <v>0</v>
      </c>
      <c r="DA74" s="197">
        <v>0</v>
      </c>
      <c r="DB74" s="197">
        <f t="shared" si="67"/>
        <v>0</v>
      </c>
      <c r="DC74" s="197"/>
      <c r="DD74" s="197">
        <v>0</v>
      </c>
      <c r="DE74" s="197">
        <v>0</v>
      </c>
      <c r="DF74" s="197">
        <f t="shared" si="68"/>
        <v>0</v>
      </c>
      <c r="DG74" s="197"/>
      <c r="DH74" s="197">
        <v>0</v>
      </c>
      <c r="DI74" s="197">
        <v>0</v>
      </c>
      <c r="DJ74" s="197">
        <f t="shared" si="69"/>
        <v>0</v>
      </c>
      <c r="DK74" s="197"/>
      <c r="DL74" s="197">
        <v>0</v>
      </c>
      <c r="DM74" s="197">
        <v>0</v>
      </c>
      <c r="DN74" s="197">
        <f t="shared" si="70"/>
        <v>0</v>
      </c>
      <c r="DO74" s="197"/>
      <c r="DP74" s="197">
        <v>0</v>
      </c>
      <c r="DQ74" s="197">
        <v>0</v>
      </c>
      <c r="DR74" s="197">
        <f t="shared" si="71"/>
        <v>0</v>
      </c>
      <c r="DS74" s="197"/>
      <c r="DT74" s="197">
        <v>0</v>
      </c>
      <c r="DU74" s="197">
        <v>0</v>
      </c>
      <c r="DV74" s="197">
        <f t="shared" si="72"/>
        <v>0</v>
      </c>
      <c r="DW74" s="197"/>
      <c r="DX74" s="197">
        <v>0</v>
      </c>
      <c r="DY74" s="197">
        <v>0</v>
      </c>
      <c r="DZ74" s="197">
        <f t="shared" si="73"/>
        <v>0</v>
      </c>
      <c r="EA74" s="197"/>
      <c r="EB74" s="197">
        <v>0</v>
      </c>
      <c r="EC74" s="197">
        <v>0</v>
      </c>
      <c r="ED74" s="197">
        <f t="shared" si="74"/>
        <v>0</v>
      </c>
      <c r="EE74" s="197"/>
      <c r="EF74" s="197">
        <v>0</v>
      </c>
      <c r="EG74" s="197">
        <v>0</v>
      </c>
      <c r="EH74" s="197">
        <f t="shared" si="75"/>
        <v>0</v>
      </c>
      <c r="EI74" s="197"/>
      <c r="EJ74" s="197">
        <v>0</v>
      </c>
      <c r="EK74" s="197">
        <v>0</v>
      </c>
      <c r="EL74" s="197">
        <f t="shared" si="76"/>
        <v>0</v>
      </c>
      <c r="EM74" s="197"/>
      <c r="EN74" s="197">
        <v>0</v>
      </c>
      <c r="EO74" s="197">
        <v>0</v>
      </c>
      <c r="EP74" s="197">
        <f t="shared" si="77"/>
        <v>0</v>
      </c>
      <c r="EQ74" s="197"/>
      <c r="ER74" s="197">
        <v>0</v>
      </c>
      <c r="ES74" s="197">
        <v>0</v>
      </c>
      <c r="ET74" s="197">
        <f t="shared" si="78"/>
        <v>0</v>
      </c>
      <c r="EU74" s="197"/>
      <c r="EV74" s="197">
        <v>0</v>
      </c>
      <c r="EW74" s="197">
        <v>0</v>
      </c>
      <c r="EX74" s="197">
        <f t="shared" si="79"/>
        <v>0</v>
      </c>
      <c r="EY74" s="79"/>
      <c r="EZ74" s="79">
        <f t="shared" si="80"/>
        <v>22910.26429</v>
      </c>
      <c r="FA74" s="79">
        <f t="shared" si="81"/>
        <v>3400</v>
      </c>
      <c r="FB74" s="79">
        <f t="shared" si="82"/>
        <v>26310.26429</v>
      </c>
      <c r="FC74" s="191"/>
      <c r="FD74" s="90"/>
      <c r="FE74" s="90"/>
      <c r="FF74" s="90"/>
      <c r="FG74" s="90"/>
      <c r="FH74" s="90"/>
      <c r="FI74" s="90"/>
      <c r="FJ74" s="90"/>
      <c r="FK74" s="90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</row>
    <row r="75" spans="1:189" ht="15.75">
      <c r="A75" s="116" t="s">
        <v>33</v>
      </c>
      <c r="B75" s="112">
        <v>150896</v>
      </c>
      <c r="C75" s="112"/>
      <c r="D75" s="107" t="s">
        <v>67</v>
      </c>
      <c r="E75" s="108" t="s">
        <v>19</v>
      </c>
      <c r="F75" s="109">
        <v>0</v>
      </c>
      <c r="G75" s="199" t="s">
        <v>84</v>
      </c>
      <c r="H75" s="132"/>
      <c r="I75" s="116" t="s">
        <v>33</v>
      </c>
      <c r="J75" s="197">
        <v>47197.27915</v>
      </c>
      <c r="K75" s="79"/>
      <c r="L75" s="79">
        <v>0</v>
      </c>
      <c r="M75" s="79">
        <v>0</v>
      </c>
      <c r="N75" s="79">
        <f t="shared" si="90"/>
        <v>0</v>
      </c>
      <c r="O75" s="79"/>
      <c r="P75" s="80">
        <v>0</v>
      </c>
      <c r="Q75" s="80">
        <v>1382</v>
      </c>
      <c r="R75" s="80">
        <f t="shared" si="43"/>
        <v>1382</v>
      </c>
      <c r="S75" s="80"/>
      <c r="T75" s="80">
        <v>0</v>
      </c>
      <c r="U75" s="80">
        <v>0</v>
      </c>
      <c r="V75" s="80">
        <f t="shared" si="44"/>
        <v>0</v>
      </c>
      <c r="W75" s="80"/>
      <c r="X75" s="80">
        <v>0</v>
      </c>
      <c r="Y75" s="80">
        <v>0</v>
      </c>
      <c r="Z75" s="80">
        <f t="shared" si="45"/>
        <v>0</v>
      </c>
      <c r="AA75" s="80"/>
      <c r="AB75" s="80">
        <f t="shared" si="46"/>
        <v>0</v>
      </c>
      <c r="AC75" s="80">
        <f t="shared" si="47"/>
        <v>1382</v>
      </c>
      <c r="AD75" s="80">
        <f t="shared" si="48"/>
        <v>1382</v>
      </c>
      <c r="AE75" s="79"/>
      <c r="AF75" s="197">
        <v>0</v>
      </c>
      <c r="AG75" s="197">
        <v>1852</v>
      </c>
      <c r="AH75" s="197">
        <f t="shared" si="49"/>
        <v>1852</v>
      </c>
      <c r="AI75" s="197"/>
      <c r="AJ75" s="197">
        <v>0</v>
      </c>
      <c r="AK75" s="197">
        <v>3704</v>
      </c>
      <c r="AL75" s="197">
        <f t="shared" si="50"/>
        <v>3704</v>
      </c>
      <c r="AM75" s="197"/>
      <c r="AN75" s="197">
        <v>0</v>
      </c>
      <c r="AO75" s="197">
        <v>3704</v>
      </c>
      <c r="AP75" s="197">
        <f t="shared" si="51"/>
        <v>3704</v>
      </c>
      <c r="AQ75" s="197"/>
      <c r="AR75" s="197">
        <v>0</v>
      </c>
      <c r="AS75" s="197">
        <v>3704</v>
      </c>
      <c r="AT75" s="197">
        <f t="shared" si="52"/>
        <v>3704</v>
      </c>
      <c r="AU75" s="197"/>
      <c r="AV75" s="197">
        <v>0</v>
      </c>
      <c r="AW75" s="197">
        <v>3704</v>
      </c>
      <c r="AX75" s="197">
        <f t="shared" si="53"/>
        <v>3704</v>
      </c>
      <c r="AY75" s="197"/>
      <c r="AZ75" s="197">
        <v>0</v>
      </c>
      <c r="BA75" s="197">
        <v>3704</v>
      </c>
      <c r="BB75" s="197">
        <f t="shared" si="54"/>
        <v>3704</v>
      </c>
      <c r="BC75" s="197"/>
      <c r="BD75" s="197">
        <v>0</v>
      </c>
      <c r="BE75" s="197">
        <v>3704</v>
      </c>
      <c r="BF75" s="197">
        <f t="shared" si="55"/>
        <v>3704</v>
      </c>
      <c r="BG75" s="197"/>
      <c r="BH75" s="197">
        <v>0</v>
      </c>
      <c r="BI75" s="197">
        <v>3704</v>
      </c>
      <c r="BJ75" s="197">
        <f t="shared" si="56"/>
        <v>3704</v>
      </c>
      <c r="BK75" s="197"/>
      <c r="BL75" s="197">
        <v>0</v>
      </c>
      <c r="BM75" s="197">
        <v>3704</v>
      </c>
      <c r="BN75" s="197">
        <f t="shared" si="84"/>
        <v>3704</v>
      </c>
      <c r="BO75" s="197"/>
      <c r="BP75" s="197">
        <v>0</v>
      </c>
      <c r="BQ75" s="197">
        <v>3704</v>
      </c>
      <c r="BR75" s="197">
        <f t="shared" si="85"/>
        <v>3704</v>
      </c>
      <c r="BS75" s="197"/>
      <c r="BT75" s="197">
        <v>0</v>
      </c>
      <c r="BU75" s="197">
        <v>3704</v>
      </c>
      <c r="BV75" s="197">
        <f t="shared" si="86"/>
        <v>3704</v>
      </c>
      <c r="BW75" s="197"/>
      <c r="BX75" s="197">
        <v>47197.27915</v>
      </c>
      <c r="BY75" s="197">
        <v>1852</v>
      </c>
      <c r="BZ75" s="197">
        <f t="shared" si="87"/>
        <v>49049.27915</v>
      </c>
      <c r="CA75" s="197"/>
      <c r="CB75" s="197">
        <v>0</v>
      </c>
      <c r="CC75" s="197">
        <v>0</v>
      </c>
      <c r="CD75" s="197">
        <f t="shared" si="61"/>
        <v>0</v>
      </c>
      <c r="CE75" s="197"/>
      <c r="CF75" s="197">
        <v>0</v>
      </c>
      <c r="CG75" s="197">
        <v>0</v>
      </c>
      <c r="CH75" s="197">
        <f t="shared" si="62"/>
        <v>0</v>
      </c>
      <c r="CI75" s="197"/>
      <c r="CJ75" s="197">
        <v>0</v>
      </c>
      <c r="CK75" s="197">
        <v>0</v>
      </c>
      <c r="CL75" s="197">
        <f t="shared" si="63"/>
        <v>0</v>
      </c>
      <c r="CM75" s="197"/>
      <c r="CN75" s="197">
        <v>0</v>
      </c>
      <c r="CO75" s="197">
        <v>0</v>
      </c>
      <c r="CP75" s="197">
        <f t="shared" si="64"/>
        <v>0</v>
      </c>
      <c r="CQ75" s="197"/>
      <c r="CR75" s="197">
        <v>0</v>
      </c>
      <c r="CS75" s="197">
        <v>0</v>
      </c>
      <c r="CT75" s="197">
        <f t="shared" si="65"/>
        <v>0</v>
      </c>
      <c r="CU75" s="197"/>
      <c r="CV75" s="197">
        <v>0</v>
      </c>
      <c r="CW75" s="197">
        <v>0</v>
      </c>
      <c r="CX75" s="197">
        <f t="shared" si="66"/>
        <v>0</v>
      </c>
      <c r="CY75" s="197"/>
      <c r="CZ75" s="197">
        <v>0</v>
      </c>
      <c r="DA75" s="197">
        <v>0</v>
      </c>
      <c r="DB75" s="197">
        <f t="shared" si="67"/>
        <v>0</v>
      </c>
      <c r="DC75" s="197"/>
      <c r="DD75" s="197">
        <v>0</v>
      </c>
      <c r="DE75" s="197">
        <v>0</v>
      </c>
      <c r="DF75" s="197">
        <f t="shared" si="68"/>
        <v>0</v>
      </c>
      <c r="DG75" s="197"/>
      <c r="DH75" s="197">
        <v>0</v>
      </c>
      <c r="DI75" s="197">
        <v>0</v>
      </c>
      <c r="DJ75" s="197">
        <f t="shared" si="69"/>
        <v>0</v>
      </c>
      <c r="DK75" s="197"/>
      <c r="DL75" s="197">
        <v>0</v>
      </c>
      <c r="DM75" s="197">
        <v>0</v>
      </c>
      <c r="DN75" s="197">
        <f t="shared" si="70"/>
        <v>0</v>
      </c>
      <c r="DO75" s="197"/>
      <c r="DP75" s="197">
        <v>0</v>
      </c>
      <c r="DQ75" s="197">
        <v>0</v>
      </c>
      <c r="DR75" s="197">
        <f t="shared" si="71"/>
        <v>0</v>
      </c>
      <c r="DS75" s="197"/>
      <c r="DT75" s="197">
        <v>0</v>
      </c>
      <c r="DU75" s="197">
        <v>0</v>
      </c>
      <c r="DV75" s="197">
        <f t="shared" si="72"/>
        <v>0</v>
      </c>
      <c r="DW75" s="197"/>
      <c r="DX75" s="197">
        <v>0</v>
      </c>
      <c r="DY75" s="197">
        <v>0</v>
      </c>
      <c r="DZ75" s="197">
        <f t="shared" si="73"/>
        <v>0</v>
      </c>
      <c r="EA75" s="197"/>
      <c r="EB75" s="197">
        <v>0</v>
      </c>
      <c r="EC75" s="197">
        <v>0</v>
      </c>
      <c r="ED75" s="197">
        <f t="shared" si="74"/>
        <v>0</v>
      </c>
      <c r="EE75" s="197"/>
      <c r="EF75" s="197">
        <v>0</v>
      </c>
      <c r="EG75" s="197">
        <v>0</v>
      </c>
      <c r="EH75" s="197">
        <f t="shared" si="75"/>
        <v>0</v>
      </c>
      <c r="EI75" s="197"/>
      <c r="EJ75" s="197">
        <v>0</v>
      </c>
      <c r="EK75" s="197">
        <v>0</v>
      </c>
      <c r="EL75" s="197">
        <f t="shared" si="76"/>
        <v>0</v>
      </c>
      <c r="EM75" s="197"/>
      <c r="EN75" s="197">
        <v>0</v>
      </c>
      <c r="EO75" s="197">
        <v>0</v>
      </c>
      <c r="EP75" s="197">
        <f t="shared" si="77"/>
        <v>0</v>
      </c>
      <c r="EQ75" s="197"/>
      <c r="ER75" s="197">
        <v>0</v>
      </c>
      <c r="ES75" s="197">
        <v>0</v>
      </c>
      <c r="ET75" s="197">
        <f t="shared" si="78"/>
        <v>0</v>
      </c>
      <c r="EU75" s="197"/>
      <c r="EV75" s="197">
        <v>0</v>
      </c>
      <c r="EW75" s="197">
        <v>0</v>
      </c>
      <c r="EX75" s="197">
        <f t="shared" si="79"/>
        <v>0</v>
      </c>
      <c r="EY75" s="79"/>
      <c r="EZ75" s="79">
        <f t="shared" si="80"/>
        <v>47197.27915</v>
      </c>
      <c r="FA75" s="79">
        <f t="shared" si="81"/>
        <v>40744</v>
      </c>
      <c r="FB75" s="79">
        <f t="shared" si="82"/>
        <v>87941.27915</v>
      </c>
      <c r="FC75" s="191"/>
      <c r="FD75" s="90"/>
      <c r="FE75" s="90"/>
      <c r="FF75" s="90"/>
      <c r="FG75" s="90"/>
      <c r="FH75" s="90"/>
      <c r="FI75" s="90"/>
      <c r="FJ75" s="90"/>
      <c r="FK75" s="90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</row>
    <row r="76" spans="1:189" ht="15.75">
      <c r="A76" s="116" t="s">
        <v>33</v>
      </c>
      <c r="B76" s="112">
        <v>80429</v>
      </c>
      <c r="C76" s="112"/>
      <c r="D76" s="107" t="s">
        <v>67</v>
      </c>
      <c r="E76" s="108" t="s">
        <v>19</v>
      </c>
      <c r="F76" s="109">
        <v>0</v>
      </c>
      <c r="G76" s="199" t="s">
        <v>85</v>
      </c>
      <c r="H76" s="132"/>
      <c r="I76" s="116" t="s">
        <v>33</v>
      </c>
      <c r="J76" s="197">
        <v>25225.88399</v>
      </c>
      <c r="K76" s="79"/>
      <c r="L76" s="79">
        <v>0</v>
      </c>
      <c r="M76" s="79">
        <v>0</v>
      </c>
      <c r="N76" s="79">
        <f t="shared" si="90"/>
        <v>0</v>
      </c>
      <c r="O76" s="79"/>
      <c r="P76" s="80">
        <v>0</v>
      </c>
      <c r="Q76" s="80">
        <v>862</v>
      </c>
      <c r="R76" s="80">
        <f t="shared" si="43"/>
        <v>862</v>
      </c>
      <c r="S76" s="80"/>
      <c r="T76" s="80">
        <v>0</v>
      </c>
      <c r="U76" s="80">
        <v>0</v>
      </c>
      <c r="V76" s="80">
        <f t="shared" si="44"/>
        <v>0</v>
      </c>
      <c r="W76" s="80"/>
      <c r="X76" s="80">
        <v>0</v>
      </c>
      <c r="Y76" s="80">
        <v>0</v>
      </c>
      <c r="Z76" s="80">
        <f t="shared" si="45"/>
        <v>0</v>
      </c>
      <c r="AA76" s="80"/>
      <c r="AB76" s="80">
        <f t="shared" si="46"/>
        <v>0</v>
      </c>
      <c r="AC76" s="80">
        <f t="shared" si="47"/>
        <v>862</v>
      </c>
      <c r="AD76" s="80">
        <f t="shared" si="48"/>
        <v>862</v>
      </c>
      <c r="AE76" s="79"/>
      <c r="AF76" s="197">
        <v>0</v>
      </c>
      <c r="AG76" s="197">
        <v>1154</v>
      </c>
      <c r="AH76" s="197">
        <f t="shared" si="49"/>
        <v>1154</v>
      </c>
      <c r="AI76" s="197"/>
      <c r="AJ76" s="197">
        <v>0</v>
      </c>
      <c r="AK76" s="197">
        <v>2308</v>
      </c>
      <c r="AL76" s="197">
        <f t="shared" si="50"/>
        <v>2308</v>
      </c>
      <c r="AM76" s="197"/>
      <c r="AN76" s="197">
        <v>0</v>
      </c>
      <c r="AO76" s="197">
        <v>2308</v>
      </c>
      <c r="AP76" s="197">
        <f t="shared" si="51"/>
        <v>2308</v>
      </c>
      <c r="AQ76" s="197"/>
      <c r="AR76" s="197">
        <v>0</v>
      </c>
      <c r="AS76" s="197">
        <v>2308</v>
      </c>
      <c r="AT76" s="197">
        <f t="shared" si="52"/>
        <v>2308</v>
      </c>
      <c r="AU76" s="197"/>
      <c r="AV76" s="197">
        <v>0</v>
      </c>
      <c r="AW76" s="197">
        <v>2308</v>
      </c>
      <c r="AX76" s="197">
        <f t="shared" si="53"/>
        <v>2308</v>
      </c>
      <c r="AY76" s="197"/>
      <c r="AZ76" s="197">
        <v>0</v>
      </c>
      <c r="BA76" s="197">
        <v>2308</v>
      </c>
      <c r="BB76" s="197">
        <f t="shared" si="54"/>
        <v>2308</v>
      </c>
      <c r="BC76" s="197"/>
      <c r="BD76" s="197">
        <v>0</v>
      </c>
      <c r="BE76" s="197">
        <v>2308</v>
      </c>
      <c r="BF76" s="197">
        <f t="shared" si="55"/>
        <v>2308</v>
      </c>
      <c r="BG76" s="197"/>
      <c r="BH76" s="197">
        <v>0</v>
      </c>
      <c r="BI76" s="197">
        <v>2308</v>
      </c>
      <c r="BJ76" s="197">
        <f t="shared" si="56"/>
        <v>2308</v>
      </c>
      <c r="BK76" s="197"/>
      <c r="BL76" s="197">
        <v>0</v>
      </c>
      <c r="BM76" s="197">
        <v>2308</v>
      </c>
      <c r="BN76" s="197">
        <f t="shared" si="84"/>
        <v>2308</v>
      </c>
      <c r="BO76" s="197"/>
      <c r="BP76" s="197">
        <v>0</v>
      </c>
      <c r="BQ76" s="197">
        <v>2308</v>
      </c>
      <c r="BR76" s="197">
        <f t="shared" si="85"/>
        <v>2308</v>
      </c>
      <c r="BS76" s="197"/>
      <c r="BT76" s="197">
        <v>0</v>
      </c>
      <c r="BU76" s="197">
        <v>2308</v>
      </c>
      <c r="BV76" s="197">
        <f t="shared" si="86"/>
        <v>2308</v>
      </c>
      <c r="BW76" s="197"/>
      <c r="BX76" s="197">
        <v>25225.88399</v>
      </c>
      <c r="BY76" s="197">
        <v>1154</v>
      </c>
      <c r="BZ76" s="197">
        <f t="shared" si="87"/>
        <v>26379.88399</v>
      </c>
      <c r="CA76" s="197"/>
      <c r="CB76" s="197">
        <v>0</v>
      </c>
      <c r="CC76" s="197">
        <v>0</v>
      </c>
      <c r="CD76" s="197">
        <f t="shared" si="61"/>
        <v>0</v>
      </c>
      <c r="CE76" s="197"/>
      <c r="CF76" s="197">
        <v>0</v>
      </c>
      <c r="CG76" s="197">
        <v>0</v>
      </c>
      <c r="CH76" s="197">
        <f t="shared" si="62"/>
        <v>0</v>
      </c>
      <c r="CI76" s="197"/>
      <c r="CJ76" s="197">
        <v>0</v>
      </c>
      <c r="CK76" s="197">
        <v>0</v>
      </c>
      <c r="CL76" s="197">
        <f t="shared" si="63"/>
        <v>0</v>
      </c>
      <c r="CM76" s="197"/>
      <c r="CN76" s="197">
        <v>0</v>
      </c>
      <c r="CO76" s="197">
        <v>0</v>
      </c>
      <c r="CP76" s="197">
        <f t="shared" si="64"/>
        <v>0</v>
      </c>
      <c r="CQ76" s="197"/>
      <c r="CR76" s="197">
        <v>0</v>
      </c>
      <c r="CS76" s="197">
        <v>0</v>
      </c>
      <c r="CT76" s="197">
        <f t="shared" si="65"/>
        <v>0</v>
      </c>
      <c r="CU76" s="197"/>
      <c r="CV76" s="197">
        <v>0</v>
      </c>
      <c r="CW76" s="197">
        <v>0</v>
      </c>
      <c r="CX76" s="197">
        <f t="shared" si="66"/>
        <v>0</v>
      </c>
      <c r="CY76" s="197"/>
      <c r="CZ76" s="197">
        <v>0</v>
      </c>
      <c r="DA76" s="197">
        <v>0</v>
      </c>
      <c r="DB76" s="197">
        <f t="shared" si="67"/>
        <v>0</v>
      </c>
      <c r="DC76" s="197"/>
      <c r="DD76" s="197">
        <v>0</v>
      </c>
      <c r="DE76" s="197">
        <v>0</v>
      </c>
      <c r="DF76" s="197">
        <f t="shared" si="68"/>
        <v>0</v>
      </c>
      <c r="DG76" s="197"/>
      <c r="DH76" s="197">
        <v>0</v>
      </c>
      <c r="DI76" s="197">
        <v>0</v>
      </c>
      <c r="DJ76" s="197">
        <f t="shared" si="69"/>
        <v>0</v>
      </c>
      <c r="DK76" s="197"/>
      <c r="DL76" s="197">
        <v>0</v>
      </c>
      <c r="DM76" s="197">
        <v>0</v>
      </c>
      <c r="DN76" s="197">
        <f t="shared" si="70"/>
        <v>0</v>
      </c>
      <c r="DO76" s="197"/>
      <c r="DP76" s="197">
        <v>0</v>
      </c>
      <c r="DQ76" s="197">
        <v>0</v>
      </c>
      <c r="DR76" s="197">
        <f t="shared" si="71"/>
        <v>0</v>
      </c>
      <c r="DS76" s="197"/>
      <c r="DT76" s="197">
        <v>0</v>
      </c>
      <c r="DU76" s="197">
        <v>0</v>
      </c>
      <c r="DV76" s="197">
        <f t="shared" si="72"/>
        <v>0</v>
      </c>
      <c r="DW76" s="197"/>
      <c r="DX76" s="197">
        <v>0</v>
      </c>
      <c r="DY76" s="197">
        <v>0</v>
      </c>
      <c r="DZ76" s="197">
        <f t="shared" si="73"/>
        <v>0</v>
      </c>
      <c r="EA76" s="197"/>
      <c r="EB76" s="197">
        <v>0</v>
      </c>
      <c r="EC76" s="197">
        <v>0</v>
      </c>
      <c r="ED76" s="197">
        <f t="shared" si="74"/>
        <v>0</v>
      </c>
      <c r="EE76" s="197"/>
      <c r="EF76" s="197">
        <v>0</v>
      </c>
      <c r="EG76" s="197">
        <v>0</v>
      </c>
      <c r="EH76" s="197">
        <f t="shared" si="75"/>
        <v>0</v>
      </c>
      <c r="EI76" s="197"/>
      <c r="EJ76" s="197">
        <v>0</v>
      </c>
      <c r="EK76" s="197">
        <v>0</v>
      </c>
      <c r="EL76" s="197">
        <f t="shared" si="76"/>
        <v>0</v>
      </c>
      <c r="EM76" s="197"/>
      <c r="EN76" s="197">
        <v>0</v>
      </c>
      <c r="EO76" s="197">
        <v>0</v>
      </c>
      <c r="EP76" s="197">
        <f t="shared" si="77"/>
        <v>0</v>
      </c>
      <c r="EQ76" s="197"/>
      <c r="ER76" s="197">
        <v>0</v>
      </c>
      <c r="ES76" s="197">
        <v>0</v>
      </c>
      <c r="ET76" s="197">
        <f t="shared" si="78"/>
        <v>0</v>
      </c>
      <c r="EU76" s="197"/>
      <c r="EV76" s="197">
        <v>0</v>
      </c>
      <c r="EW76" s="197">
        <v>0</v>
      </c>
      <c r="EX76" s="197">
        <f t="shared" si="79"/>
        <v>0</v>
      </c>
      <c r="EY76" s="79"/>
      <c r="EZ76" s="79">
        <f t="shared" si="80"/>
        <v>25225.88399</v>
      </c>
      <c r="FA76" s="79">
        <f t="shared" si="81"/>
        <v>25388</v>
      </c>
      <c r="FB76" s="79">
        <f t="shared" si="82"/>
        <v>50613.88399</v>
      </c>
      <c r="FC76" s="191"/>
      <c r="FD76" s="90"/>
      <c r="FE76" s="90"/>
      <c r="FF76" s="90"/>
      <c r="FG76" s="90"/>
      <c r="FH76" s="90"/>
      <c r="FI76" s="90"/>
      <c r="FJ76" s="90"/>
      <c r="FK76" s="90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</row>
    <row r="77" spans="1:189" ht="15.75">
      <c r="A77" s="116" t="s">
        <v>33</v>
      </c>
      <c r="B77" s="112">
        <v>30000</v>
      </c>
      <c r="C77" s="112"/>
      <c r="D77" s="107" t="s">
        <v>23</v>
      </c>
      <c r="E77" s="108" t="s">
        <v>19</v>
      </c>
      <c r="F77" s="109">
        <v>0</v>
      </c>
      <c r="G77" s="109">
        <v>9.47</v>
      </c>
      <c r="H77" s="132"/>
      <c r="I77" s="116" t="s">
        <v>33</v>
      </c>
      <c r="J77" s="197">
        <v>9219.42225</v>
      </c>
      <c r="K77" s="79"/>
      <c r="L77" s="79">
        <v>0</v>
      </c>
      <c r="M77" s="79">
        <v>433</v>
      </c>
      <c r="N77" s="79">
        <f t="shared" si="90"/>
        <v>433</v>
      </c>
      <c r="O77" s="79"/>
      <c r="P77" s="80">
        <v>0</v>
      </c>
      <c r="Q77" s="80">
        <v>0</v>
      </c>
      <c r="R77" s="80">
        <f t="shared" si="43"/>
        <v>0</v>
      </c>
      <c r="S77" s="80"/>
      <c r="T77" s="80">
        <v>0</v>
      </c>
      <c r="U77" s="80">
        <v>0</v>
      </c>
      <c r="V77" s="80">
        <f t="shared" si="44"/>
        <v>0</v>
      </c>
      <c r="W77" s="80"/>
      <c r="X77" s="80">
        <v>0</v>
      </c>
      <c r="Y77" s="80">
        <v>0</v>
      </c>
      <c r="Z77" s="80">
        <f t="shared" si="45"/>
        <v>0</v>
      </c>
      <c r="AA77" s="80"/>
      <c r="AB77" s="80">
        <f t="shared" si="46"/>
        <v>0</v>
      </c>
      <c r="AC77" s="80">
        <f t="shared" si="47"/>
        <v>433</v>
      </c>
      <c r="AD77" s="80">
        <f t="shared" si="48"/>
        <v>433</v>
      </c>
      <c r="AE77" s="79"/>
      <c r="AF77" s="197">
        <v>0</v>
      </c>
      <c r="AG77" s="197">
        <v>437</v>
      </c>
      <c r="AH77" s="197">
        <f t="shared" si="49"/>
        <v>437</v>
      </c>
      <c r="AI77" s="197"/>
      <c r="AJ77" s="197">
        <v>0</v>
      </c>
      <c r="AK77" s="197">
        <v>874</v>
      </c>
      <c r="AL77" s="197">
        <f t="shared" si="50"/>
        <v>874</v>
      </c>
      <c r="AM77" s="197"/>
      <c r="AN77" s="197">
        <v>0</v>
      </c>
      <c r="AO77" s="197">
        <v>874</v>
      </c>
      <c r="AP77" s="197">
        <f t="shared" si="51"/>
        <v>874</v>
      </c>
      <c r="AQ77" s="197"/>
      <c r="AR77" s="197">
        <v>9219.42225</v>
      </c>
      <c r="AS77" s="197">
        <v>874</v>
      </c>
      <c r="AT77" s="197">
        <f t="shared" si="52"/>
        <v>10093.42225</v>
      </c>
      <c r="AU77" s="197"/>
      <c r="AV77" s="197">
        <v>0</v>
      </c>
      <c r="AW77" s="197">
        <v>0</v>
      </c>
      <c r="AX77" s="197">
        <f t="shared" si="53"/>
        <v>0</v>
      </c>
      <c r="AY77" s="197"/>
      <c r="AZ77" s="197">
        <v>0</v>
      </c>
      <c r="BA77" s="197">
        <v>0</v>
      </c>
      <c r="BB77" s="197">
        <f t="shared" si="54"/>
        <v>0</v>
      </c>
      <c r="BC77" s="197"/>
      <c r="BD77" s="197">
        <v>0</v>
      </c>
      <c r="BE77" s="197">
        <v>0</v>
      </c>
      <c r="BF77" s="197">
        <f t="shared" si="55"/>
        <v>0</v>
      </c>
      <c r="BG77" s="197"/>
      <c r="BH77" s="197">
        <v>0</v>
      </c>
      <c r="BI77" s="197">
        <v>0</v>
      </c>
      <c r="BJ77" s="197">
        <f t="shared" si="56"/>
        <v>0</v>
      </c>
      <c r="BK77" s="197"/>
      <c r="BL77" s="197">
        <v>0</v>
      </c>
      <c r="BM77" s="197">
        <v>0</v>
      </c>
      <c r="BN77" s="197">
        <f t="shared" si="84"/>
        <v>0</v>
      </c>
      <c r="BO77" s="197"/>
      <c r="BP77" s="197">
        <v>0</v>
      </c>
      <c r="BQ77" s="197">
        <v>0</v>
      </c>
      <c r="BR77" s="197">
        <f t="shared" si="85"/>
        <v>0</v>
      </c>
      <c r="BS77" s="197"/>
      <c r="BT77" s="197">
        <v>0</v>
      </c>
      <c r="BU77" s="197">
        <v>0</v>
      </c>
      <c r="BV77" s="197">
        <f t="shared" si="86"/>
        <v>0</v>
      </c>
      <c r="BW77" s="197"/>
      <c r="BX77" s="197">
        <v>0</v>
      </c>
      <c r="BY77" s="197">
        <v>0</v>
      </c>
      <c r="BZ77" s="197">
        <f t="shared" si="87"/>
        <v>0</v>
      </c>
      <c r="CA77" s="197"/>
      <c r="CB77" s="197">
        <v>0</v>
      </c>
      <c r="CC77" s="197">
        <v>0</v>
      </c>
      <c r="CD77" s="197">
        <f t="shared" si="61"/>
        <v>0</v>
      </c>
      <c r="CE77" s="197"/>
      <c r="CF77" s="197">
        <v>0</v>
      </c>
      <c r="CG77" s="197">
        <v>0</v>
      </c>
      <c r="CH77" s="197">
        <f t="shared" si="62"/>
        <v>0</v>
      </c>
      <c r="CI77" s="197"/>
      <c r="CJ77" s="197">
        <v>0</v>
      </c>
      <c r="CK77" s="197">
        <v>0</v>
      </c>
      <c r="CL77" s="197">
        <f t="shared" si="63"/>
        <v>0</v>
      </c>
      <c r="CM77" s="197"/>
      <c r="CN77" s="197">
        <v>0</v>
      </c>
      <c r="CO77" s="197">
        <v>0</v>
      </c>
      <c r="CP77" s="197">
        <f t="shared" si="64"/>
        <v>0</v>
      </c>
      <c r="CQ77" s="197"/>
      <c r="CR77" s="197">
        <v>0</v>
      </c>
      <c r="CS77" s="197">
        <v>0</v>
      </c>
      <c r="CT77" s="197">
        <f t="shared" si="65"/>
        <v>0</v>
      </c>
      <c r="CU77" s="197"/>
      <c r="CV77" s="197">
        <v>0</v>
      </c>
      <c r="CW77" s="197">
        <v>0</v>
      </c>
      <c r="CX77" s="197">
        <f t="shared" si="66"/>
        <v>0</v>
      </c>
      <c r="CY77" s="197"/>
      <c r="CZ77" s="197">
        <v>0</v>
      </c>
      <c r="DA77" s="197">
        <v>0</v>
      </c>
      <c r="DB77" s="197">
        <f t="shared" si="67"/>
        <v>0</v>
      </c>
      <c r="DC77" s="197"/>
      <c r="DD77" s="197">
        <v>0</v>
      </c>
      <c r="DE77" s="197">
        <v>0</v>
      </c>
      <c r="DF77" s="197">
        <f t="shared" si="68"/>
        <v>0</v>
      </c>
      <c r="DG77" s="197"/>
      <c r="DH77" s="197">
        <v>0</v>
      </c>
      <c r="DI77" s="197">
        <v>0</v>
      </c>
      <c r="DJ77" s="197">
        <f t="shared" si="69"/>
        <v>0</v>
      </c>
      <c r="DK77" s="197"/>
      <c r="DL77" s="197">
        <v>0</v>
      </c>
      <c r="DM77" s="197">
        <v>0</v>
      </c>
      <c r="DN77" s="197">
        <f t="shared" si="70"/>
        <v>0</v>
      </c>
      <c r="DO77" s="197"/>
      <c r="DP77" s="197">
        <v>0</v>
      </c>
      <c r="DQ77" s="197">
        <v>0</v>
      </c>
      <c r="DR77" s="197">
        <f t="shared" si="71"/>
        <v>0</v>
      </c>
      <c r="DS77" s="197"/>
      <c r="DT77" s="197">
        <v>0</v>
      </c>
      <c r="DU77" s="197">
        <v>0</v>
      </c>
      <c r="DV77" s="197">
        <f t="shared" si="72"/>
        <v>0</v>
      </c>
      <c r="DW77" s="197"/>
      <c r="DX77" s="197">
        <v>0</v>
      </c>
      <c r="DY77" s="197">
        <v>0</v>
      </c>
      <c r="DZ77" s="197">
        <f t="shared" si="73"/>
        <v>0</v>
      </c>
      <c r="EA77" s="197"/>
      <c r="EB77" s="197">
        <v>0</v>
      </c>
      <c r="EC77" s="197">
        <v>0</v>
      </c>
      <c r="ED77" s="197">
        <f t="shared" si="74"/>
        <v>0</v>
      </c>
      <c r="EE77" s="197"/>
      <c r="EF77" s="197">
        <v>0</v>
      </c>
      <c r="EG77" s="197">
        <v>0</v>
      </c>
      <c r="EH77" s="197">
        <f t="shared" si="75"/>
        <v>0</v>
      </c>
      <c r="EI77" s="197"/>
      <c r="EJ77" s="197">
        <v>0</v>
      </c>
      <c r="EK77" s="197">
        <v>0</v>
      </c>
      <c r="EL77" s="197">
        <f t="shared" si="76"/>
        <v>0</v>
      </c>
      <c r="EM77" s="197"/>
      <c r="EN77" s="197">
        <v>0</v>
      </c>
      <c r="EO77" s="197">
        <v>0</v>
      </c>
      <c r="EP77" s="197">
        <f t="shared" si="77"/>
        <v>0</v>
      </c>
      <c r="EQ77" s="197"/>
      <c r="ER77" s="197">
        <v>0</v>
      </c>
      <c r="ES77" s="197">
        <v>0</v>
      </c>
      <c r="ET77" s="197">
        <f t="shared" si="78"/>
        <v>0</v>
      </c>
      <c r="EU77" s="197"/>
      <c r="EV77" s="197">
        <v>0</v>
      </c>
      <c r="EW77" s="197">
        <v>0</v>
      </c>
      <c r="EX77" s="197">
        <f t="shared" si="79"/>
        <v>0</v>
      </c>
      <c r="EY77" s="79"/>
      <c r="EZ77" s="79">
        <f t="shared" si="80"/>
        <v>9219.42225</v>
      </c>
      <c r="FA77" s="79">
        <f t="shared" si="81"/>
        <v>3059</v>
      </c>
      <c r="FB77" s="79">
        <f t="shared" si="82"/>
        <v>12278.42225</v>
      </c>
      <c r="FC77" s="191"/>
      <c r="FD77" s="90"/>
      <c r="FE77" s="90"/>
      <c r="FF77" s="90"/>
      <c r="FG77" s="90"/>
      <c r="FH77" s="90"/>
      <c r="FI77" s="90"/>
      <c r="FJ77" s="90"/>
      <c r="FK77" s="90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</row>
    <row r="78" spans="1:189" ht="15.75">
      <c r="A78" s="116" t="s">
        <v>33</v>
      </c>
      <c r="B78" s="112">
        <v>49782</v>
      </c>
      <c r="C78" s="112"/>
      <c r="D78" s="107" t="s">
        <v>78</v>
      </c>
      <c r="E78" s="108" t="s">
        <v>19</v>
      </c>
      <c r="F78" s="109">
        <v>0</v>
      </c>
      <c r="G78" s="199" t="s">
        <v>86</v>
      </c>
      <c r="H78" s="132"/>
      <c r="I78" s="116" t="s">
        <v>33</v>
      </c>
      <c r="J78" s="197">
        <v>15537.322970000001</v>
      </c>
      <c r="K78" s="79"/>
      <c r="L78" s="79">
        <v>0</v>
      </c>
      <c r="M78" s="79">
        <v>568</v>
      </c>
      <c r="N78" s="79">
        <f t="shared" si="90"/>
        <v>568</v>
      </c>
      <c r="O78" s="79"/>
      <c r="P78" s="80">
        <v>0</v>
      </c>
      <c r="Q78" s="80">
        <v>0</v>
      </c>
      <c r="R78" s="80">
        <f t="shared" si="43"/>
        <v>0</v>
      </c>
      <c r="S78" s="80"/>
      <c r="T78" s="80">
        <v>0</v>
      </c>
      <c r="U78" s="80">
        <v>0</v>
      </c>
      <c r="V78" s="80">
        <f t="shared" si="44"/>
        <v>0</v>
      </c>
      <c r="W78" s="80"/>
      <c r="X78" s="80">
        <v>0</v>
      </c>
      <c r="Y78" s="80">
        <v>0</v>
      </c>
      <c r="Z78" s="80">
        <f t="shared" si="45"/>
        <v>0</v>
      </c>
      <c r="AA78" s="80"/>
      <c r="AB78" s="80">
        <f t="shared" si="46"/>
        <v>0</v>
      </c>
      <c r="AC78" s="80">
        <f t="shared" si="47"/>
        <v>568</v>
      </c>
      <c r="AD78" s="80">
        <f t="shared" si="48"/>
        <v>568</v>
      </c>
      <c r="AE78" s="79"/>
      <c r="AF78" s="197">
        <v>0</v>
      </c>
      <c r="AG78" s="197">
        <v>576</v>
      </c>
      <c r="AH78" s="197">
        <f t="shared" si="49"/>
        <v>576</v>
      </c>
      <c r="AI78" s="197"/>
      <c r="AJ78" s="197">
        <v>0</v>
      </c>
      <c r="AK78" s="197">
        <v>1536</v>
      </c>
      <c r="AL78" s="197">
        <f t="shared" si="50"/>
        <v>1536</v>
      </c>
      <c r="AM78" s="197"/>
      <c r="AN78" s="197">
        <v>0</v>
      </c>
      <c r="AO78" s="197">
        <v>1536</v>
      </c>
      <c r="AP78" s="197">
        <f t="shared" si="51"/>
        <v>1536</v>
      </c>
      <c r="AQ78" s="197"/>
      <c r="AR78" s="197">
        <v>0</v>
      </c>
      <c r="AS78" s="197">
        <v>1536</v>
      </c>
      <c r="AT78" s="197">
        <f t="shared" si="52"/>
        <v>1536</v>
      </c>
      <c r="AU78" s="197"/>
      <c r="AV78" s="197">
        <v>0</v>
      </c>
      <c r="AW78" s="197">
        <v>1536</v>
      </c>
      <c r="AX78" s="197">
        <f t="shared" si="53"/>
        <v>1536</v>
      </c>
      <c r="AY78" s="197"/>
      <c r="AZ78" s="197">
        <v>0</v>
      </c>
      <c r="BA78" s="197">
        <v>1536</v>
      </c>
      <c r="BB78" s="197">
        <f t="shared" si="54"/>
        <v>1536</v>
      </c>
      <c r="BC78" s="197"/>
      <c r="BD78" s="197">
        <v>0</v>
      </c>
      <c r="BE78" s="197">
        <v>1536</v>
      </c>
      <c r="BF78" s="197">
        <f t="shared" si="55"/>
        <v>1536</v>
      </c>
      <c r="BG78" s="197"/>
      <c r="BH78" s="197">
        <v>0</v>
      </c>
      <c r="BI78" s="197">
        <v>1536</v>
      </c>
      <c r="BJ78" s="197">
        <f t="shared" si="56"/>
        <v>1536</v>
      </c>
      <c r="BK78" s="197"/>
      <c r="BL78" s="197">
        <v>0</v>
      </c>
      <c r="BM78" s="197">
        <v>1536</v>
      </c>
      <c r="BN78" s="197">
        <f t="shared" si="84"/>
        <v>1536</v>
      </c>
      <c r="BO78" s="197"/>
      <c r="BP78" s="197">
        <v>0</v>
      </c>
      <c r="BQ78" s="197">
        <v>1536</v>
      </c>
      <c r="BR78" s="197">
        <f t="shared" si="85"/>
        <v>1536</v>
      </c>
      <c r="BS78" s="197"/>
      <c r="BT78" s="197">
        <v>0</v>
      </c>
      <c r="BU78" s="197">
        <v>1536</v>
      </c>
      <c r="BV78" s="197">
        <f t="shared" si="86"/>
        <v>1536</v>
      </c>
      <c r="BW78" s="197"/>
      <c r="BX78" s="197">
        <v>0</v>
      </c>
      <c r="BY78" s="197">
        <v>1536</v>
      </c>
      <c r="BZ78" s="197">
        <f t="shared" si="87"/>
        <v>1536</v>
      </c>
      <c r="CA78" s="197"/>
      <c r="CB78" s="197">
        <v>0</v>
      </c>
      <c r="CC78" s="197">
        <v>1536</v>
      </c>
      <c r="CD78" s="197">
        <f t="shared" si="61"/>
        <v>1536</v>
      </c>
      <c r="CE78" s="197"/>
      <c r="CF78" s="197">
        <v>0</v>
      </c>
      <c r="CG78" s="197">
        <v>1536</v>
      </c>
      <c r="CH78" s="197">
        <f t="shared" si="62"/>
        <v>1536</v>
      </c>
      <c r="CI78" s="197"/>
      <c r="CJ78" s="197">
        <v>15537.322970000001</v>
      </c>
      <c r="CK78" s="197">
        <v>1536</v>
      </c>
      <c r="CL78" s="197">
        <f t="shared" si="63"/>
        <v>17073.32297</v>
      </c>
      <c r="CM78" s="197"/>
      <c r="CN78" s="197">
        <v>0</v>
      </c>
      <c r="CO78" s="197">
        <v>0</v>
      </c>
      <c r="CP78" s="197">
        <f t="shared" si="64"/>
        <v>0</v>
      </c>
      <c r="CQ78" s="197"/>
      <c r="CR78" s="197">
        <v>0</v>
      </c>
      <c r="CS78" s="197">
        <v>0</v>
      </c>
      <c r="CT78" s="197">
        <f t="shared" si="65"/>
        <v>0</v>
      </c>
      <c r="CU78" s="197"/>
      <c r="CV78" s="197">
        <v>0</v>
      </c>
      <c r="CW78" s="197">
        <v>0</v>
      </c>
      <c r="CX78" s="197">
        <f t="shared" si="66"/>
        <v>0</v>
      </c>
      <c r="CY78" s="197"/>
      <c r="CZ78" s="197">
        <v>0</v>
      </c>
      <c r="DA78" s="197">
        <v>0</v>
      </c>
      <c r="DB78" s="197">
        <f t="shared" si="67"/>
        <v>0</v>
      </c>
      <c r="DC78" s="197"/>
      <c r="DD78" s="197">
        <v>0</v>
      </c>
      <c r="DE78" s="197">
        <v>0</v>
      </c>
      <c r="DF78" s="197">
        <f t="shared" si="68"/>
        <v>0</v>
      </c>
      <c r="DG78" s="197"/>
      <c r="DH78" s="197">
        <v>0</v>
      </c>
      <c r="DI78" s="197">
        <v>0</v>
      </c>
      <c r="DJ78" s="197">
        <f t="shared" si="69"/>
        <v>0</v>
      </c>
      <c r="DK78" s="197"/>
      <c r="DL78" s="197">
        <v>0</v>
      </c>
      <c r="DM78" s="197">
        <v>0</v>
      </c>
      <c r="DN78" s="197">
        <f t="shared" si="70"/>
        <v>0</v>
      </c>
      <c r="DO78" s="197"/>
      <c r="DP78" s="197">
        <v>0</v>
      </c>
      <c r="DQ78" s="197">
        <v>0</v>
      </c>
      <c r="DR78" s="197">
        <f t="shared" si="71"/>
        <v>0</v>
      </c>
      <c r="DS78" s="197"/>
      <c r="DT78" s="197">
        <v>0</v>
      </c>
      <c r="DU78" s="197">
        <v>0</v>
      </c>
      <c r="DV78" s="197">
        <f t="shared" si="72"/>
        <v>0</v>
      </c>
      <c r="DW78" s="197"/>
      <c r="DX78" s="197">
        <v>0</v>
      </c>
      <c r="DY78" s="197">
        <v>0</v>
      </c>
      <c r="DZ78" s="197">
        <f t="shared" si="73"/>
        <v>0</v>
      </c>
      <c r="EA78" s="197"/>
      <c r="EB78" s="197">
        <v>0</v>
      </c>
      <c r="EC78" s="197">
        <v>0</v>
      </c>
      <c r="ED78" s="197">
        <f t="shared" si="74"/>
        <v>0</v>
      </c>
      <c r="EE78" s="197"/>
      <c r="EF78" s="197">
        <v>0</v>
      </c>
      <c r="EG78" s="197">
        <v>0</v>
      </c>
      <c r="EH78" s="197">
        <f t="shared" si="75"/>
        <v>0</v>
      </c>
      <c r="EI78" s="197"/>
      <c r="EJ78" s="197">
        <v>0</v>
      </c>
      <c r="EK78" s="197">
        <v>0</v>
      </c>
      <c r="EL78" s="197">
        <f t="shared" si="76"/>
        <v>0</v>
      </c>
      <c r="EM78" s="197"/>
      <c r="EN78" s="197">
        <v>0</v>
      </c>
      <c r="EO78" s="197">
        <v>0</v>
      </c>
      <c r="EP78" s="197">
        <f t="shared" si="77"/>
        <v>0</v>
      </c>
      <c r="EQ78" s="197"/>
      <c r="ER78" s="197">
        <v>0</v>
      </c>
      <c r="ES78" s="197">
        <v>0</v>
      </c>
      <c r="ET78" s="197">
        <f t="shared" si="78"/>
        <v>0</v>
      </c>
      <c r="EU78" s="197"/>
      <c r="EV78" s="197">
        <v>0</v>
      </c>
      <c r="EW78" s="197">
        <v>0</v>
      </c>
      <c r="EX78" s="197">
        <f t="shared" si="79"/>
        <v>0</v>
      </c>
      <c r="EY78" s="79"/>
      <c r="EZ78" s="79">
        <f t="shared" si="80"/>
        <v>15537.322970000001</v>
      </c>
      <c r="FA78" s="79">
        <f t="shared" si="81"/>
        <v>22080</v>
      </c>
      <c r="FB78" s="79">
        <f t="shared" si="82"/>
        <v>37617.32297</v>
      </c>
      <c r="FC78" s="191"/>
      <c r="FD78" s="90"/>
      <c r="FE78" s="90"/>
      <c r="FF78" s="90"/>
      <c r="FG78" s="90"/>
      <c r="FH78" s="90"/>
      <c r="FI78" s="90"/>
      <c r="FJ78" s="90"/>
      <c r="FK78" s="90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</row>
    <row r="79" spans="1:189" ht="15.75">
      <c r="A79" s="116" t="s">
        <v>33</v>
      </c>
      <c r="B79" s="112">
        <v>22000</v>
      </c>
      <c r="C79" s="112"/>
      <c r="D79" s="107" t="s">
        <v>22</v>
      </c>
      <c r="E79" s="108" t="s">
        <v>19</v>
      </c>
      <c r="F79" s="109">
        <v>0</v>
      </c>
      <c r="G79" s="109">
        <v>5.94</v>
      </c>
      <c r="H79" s="132"/>
      <c r="I79" s="116" t="s">
        <v>33</v>
      </c>
      <c r="J79" s="197">
        <v>6760.9096500000005</v>
      </c>
      <c r="K79" s="79"/>
      <c r="L79" s="79">
        <v>0</v>
      </c>
      <c r="M79" s="79">
        <v>0</v>
      </c>
      <c r="N79" s="79">
        <f t="shared" si="90"/>
        <v>0</v>
      </c>
      <c r="O79" s="79"/>
      <c r="P79" s="80">
        <v>0</v>
      </c>
      <c r="Q79" s="80">
        <v>200</v>
      </c>
      <c r="R79" s="80">
        <f t="shared" si="43"/>
        <v>200</v>
      </c>
      <c r="S79" s="80"/>
      <c r="T79" s="80">
        <v>0</v>
      </c>
      <c r="U79" s="80">
        <v>0</v>
      </c>
      <c r="V79" s="80">
        <f t="shared" si="44"/>
        <v>0</v>
      </c>
      <c r="W79" s="80"/>
      <c r="X79" s="80">
        <v>0</v>
      </c>
      <c r="Y79" s="80">
        <v>0</v>
      </c>
      <c r="Z79" s="80">
        <f t="shared" si="45"/>
        <v>0</v>
      </c>
      <c r="AA79" s="80"/>
      <c r="AB79" s="80">
        <f t="shared" si="46"/>
        <v>0</v>
      </c>
      <c r="AC79" s="80">
        <f t="shared" si="47"/>
        <v>200</v>
      </c>
      <c r="AD79" s="80">
        <f t="shared" si="48"/>
        <v>200</v>
      </c>
      <c r="AE79" s="79"/>
      <c r="AF79" s="197">
        <v>0</v>
      </c>
      <c r="AG79" s="197">
        <v>201</v>
      </c>
      <c r="AH79" s="197">
        <f t="shared" si="49"/>
        <v>201</v>
      </c>
      <c r="AI79" s="197"/>
      <c r="AJ79" s="197">
        <v>0</v>
      </c>
      <c r="AK79" s="197">
        <v>402</v>
      </c>
      <c r="AL79" s="197">
        <f t="shared" si="50"/>
        <v>402</v>
      </c>
      <c r="AM79" s="197"/>
      <c r="AN79" s="197">
        <v>6760.9096500000005</v>
      </c>
      <c r="AO79" s="197">
        <v>402</v>
      </c>
      <c r="AP79" s="197">
        <f t="shared" si="51"/>
        <v>7162.9096500000005</v>
      </c>
      <c r="AQ79" s="197"/>
      <c r="AR79" s="197">
        <v>0</v>
      </c>
      <c r="AS79" s="197">
        <v>0</v>
      </c>
      <c r="AT79" s="197">
        <f t="shared" si="52"/>
        <v>0</v>
      </c>
      <c r="AU79" s="197"/>
      <c r="AV79" s="197">
        <v>0</v>
      </c>
      <c r="AW79" s="197">
        <v>0</v>
      </c>
      <c r="AX79" s="197">
        <f t="shared" si="53"/>
        <v>0</v>
      </c>
      <c r="AY79" s="197"/>
      <c r="AZ79" s="197">
        <v>0</v>
      </c>
      <c r="BA79" s="197">
        <v>0</v>
      </c>
      <c r="BB79" s="197">
        <f t="shared" si="54"/>
        <v>0</v>
      </c>
      <c r="BC79" s="197"/>
      <c r="BD79" s="197">
        <v>0</v>
      </c>
      <c r="BE79" s="197">
        <v>0</v>
      </c>
      <c r="BF79" s="197">
        <f t="shared" si="55"/>
        <v>0</v>
      </c>
      <c r="BG79" s="197"/>
      <c r="BH79" s="197">
        <v>0</v>
      </c>
      <c r="BI79" s="197">
        <v>0</v>
      </c>
      <c r="BJ79" s="197">
        <f t="shared" si="56"/>
        <v>0</v>
      </c>
      <c r="BK79" s="197"/>
      <c r="BL79" s="197">
        <v>0</v>
      </c>
      <c r="BM79" s="197">
        <v>0</v>
      </c>
      <c r="BN79" s="197">
        <f t="shared" si="84"/>
        <v>0</v>
      </c>
      <c r="BO79" s="197"/>
      <c r="BP79" s="197">
        <v>0</v>
      </c>
      <c r="BQ79" s="197">
        <v>0</v>
      </c>
      <c r="BR79" s="197">
        <f t="shared" si="85"/>
        <v>0</v>
      </c>
      <c r="BS79" s="197"/>
      <c r="BT79" s="197">
        <v>0</v>
      </c>
      <c r="BU79" s="197">
        <v>0</v>
      </c>
      <c r="BV79" s="197">
        <f t="shared" si="86"/>
        <v>0</v>
      </c>
      <c r="BW79" s="197"/>
      <c r="BX79" s="197">
        <v>0</v>
      </c>
      <c r="BY79" s="197">
        <v>0</v>
      </c>
      <c r="BZ79" s="197">
        <f t="shared" si="87"/>
        <v>0</v>
      </c>
      <c r="CA79" s="197"/>
      <c r="CB79" s="197">
        <v>0</v>
      </c>
      <c r="CC79" s="197">
        <v>0</v>
      </c>
      <c r="CD79" s="197">
        <f t="shared" si="61"/>
        <v>0</v>
      </c>
      <c r="CE79" s="197"/>
      <c r="CF79" s="197">
        <v>0</v>
      </c>
      <c r="CG79" s="197">
        <v>0</v>
      </c>
      <c r="CH79" s="197">
        <f t="shared" si="62"/>
        <v>0</v>
      </c>
      <c r="CI79" s="197"/>
      <c r="CJ79" s="197">
        <v>0</v>
      </c>
      <c r="CK79" s="197">
        <v>0</v>
      </c>
      <c r="CL79" s="197">
        <f t="shared" si="63"/>
        <v>0</v>
      </c>
      <c r="CM79" s="197"/>
      <c r="CN79" s="197">
        <v>0</v>
      </c>
      <c r="CO79" s="197">
        <v>0</v>
      </c>
      <c r="CP79" s="197">
        <f t="shared" si="64"/>
        <v>0</v>
      </c>
      <c r="CQ79" s="197"/>
      <c r="CR79" s="197">
        <v>0</v>
      </c>
      <c r="CS79" s="197">
        <v>0</v>
      </c>
      <c r="CT79" s="197">
        <f t="shared" si="65"/>
        <v>0</v>
      </c>
      <c r="CU79" s="197"/>
      <c r="CV79" s="197">
        <v>0</v>
      </c>
      <c r="CW79" s="197">
        <v>0</v>
      </c>
      <c r="CX79" s="197">
        <f t="shared" si="66"/>
        <v>0</v>
      </c>
      <c r="CY79" s="197"/>
      <c r="CZ79" s="197">
        <v>0</v>
      </c>
      <c r="DA79" s="197">
        <v>0</v>
      </c>
      <c r="DB79" s="197">
        <f t="shared" si="67"/>
        <v>0</v>
      </c>
      <c r="DC79" s="197"/>
      <c r="DD79" s="197">
        <v>0</v>
      </c>
      <c r="DE79" s="197">
        <v>0</v>
      </c>
      <c r="DF79" s="197">
        <f t="shared" si="68"/>
        <v>0</v>
      </c>
      <c r="DG79" s="197"/>
      <c r="DH79" s="197">
        <v>0</v>
      </c>
      <c r="DI79" s="197">
        <v>0</v>
      </c>
      <c r="DJ79" s="197">
        <f t="shared" si="69"/>
        <v>0</v>
      </c>
      <c r="DK79" s="197"/>
      <c r="DL79" s="197">
        <v>0</v>
      </c>
      <c r="DM79" s="197">
        <v>0</v>
      </c>
      <c r="DN79" s="197">
        <f t="shared" si="70"/>
        <v>0</v>
      </c>
      <c r="DO79" s="197"/>
      <c r="DP79" s="197">
        <v>0</v>
      </c>
      <c r="DQ79" s="197">
        <v>0</v>
      </c>
      <c r="DR79" s="197">
        <f t="shared" si="71"/>
        <v>0</v>
      </c>
      <c r="DS79" s="197"/>
      <c r="DT79" s="197">
        <v>0</v>
      </c>
      <c r="DU79" s="197">
        <v>0</v>
      </c>
      <c r="DV79" s="197">
        <f t="shared" si="72"/>
        <v>0</v>
      </c>
      <c r="DW79" s="197"/>
      <c r="DX79" s="197">
        <v>0</v>
      </c>
      <c r="DY79" s="197">
        <v>0</v>
      </c>
      <c r="DZ79" s="197">
        <f t="shared" si="73"/>
        <v>0</v>
      </c>
      <c r="EA79" s="197"/>
      <c r="EB79" s="197">
        <v>0</v>
      </c>
      <c r="EC79" s="197">
        <v>0</v>
      </c>
      <c r="ED79" s="197">
        <f t="shared" si="74"/>
        <v>0</v>
      </c>
      <c r="EE79" s="197"/>
      <c r="EF79" s="197">
        <v>0</v>
      </c>
      <c r="EG79" s="197">
        <v>0</v>
      </c>
      <c r="EH79" s="197">
        <f t="shared" si="75"/>
        <v>0</v>
      </c>
      <c r="EI79" s="197"/>
      <c r="EJ79" s="197">
        <v>0</v>
      </c>
      <c r="EK79" s="197">
        <v>0</v>
      </c>
      <c r="EL79" s="197">
        <f t="shared" si="76"/>
        <v>0</v>
      </c>
      <c r="EM79" s="197"/>
      <c r="EN79" s="197">
        <v>0</v>
      </c>
      <c r="EO79" s="197">
        <v>0</v>
      </c>
      <c r="EP79" s="197">
        <f t="shared" si="77"/>
        <v>0</v>
      </c>
      <c r="EQ79" s="197"/>
      <c r="ER79" s="197">
        <v>0</v>
      </c>
      <c r="ES79" s="197">
        <v>0</v>
      </c>
      <c r="ET79" s="197">
        <f t="shared" si="78"/>
        <v>0</v>
      </c>
      <c r="EU79" s="197"/>
      <c r="EV79" s="197">
        <v>0</v>
      </c>
      <c r="EW79" s="197">
        <v>0</v>
      </c>
      <c r="EX79" s="197">
        <f t="shared" si="79"/>
        <v>0</v>
      </c>
      <c r="EY79" s="79"/>
      <c r="EZ79" s="79">
        <f t="shared" si="80"/>
        <v>6760.9096500000005</v>
      </c>
      <c r="FA79" s="79">
        <f t="shared" si="81"/>
        <v>1005</v>
      </c>
      <c r="FB79" s="79">
        <f t="shared" si="82"/>
        <v>7765.9096500000005</v>
      </c>
      <c r="FC79" s="191"/>
      <c r="FD79" s="90"/>
      <c r="FE79" s="90"/>
      <c r="FF79" s="90"/>
      <c r="FG79" s="90"/>
      <c r="FH79" s="90"/>
      <c r="FI79" s="90"/>
      <c r="FJ79" s="90"/>
      <c r="FK79" s="90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</row>
    <row r="80" spans="1:189" ht="15.75">
      <c r="A80" s="116" t="s">
        <v>33</v>
      </c>
      <c r="B80" s="112">
        <v>23050</v>
      </c>
      <c r="C80" s="112"/>
      <c r="D80" s="107" t="s">
        <v>23</v>
      </c>
      <c r="E80" s="108" t="s">
        <v>19</v>
      </c>
      <c r="F80" s="109">
        <v>0</v>
      </c>
      <c r="G80" s="109">
        <v>9.47</v>
      </c>
      <c r="H80" s="132"/>
      <c r="I80" s="116" t="s">
        <v>33</v>
      </c>
      <c r="J80" s="197">
        <v>7083.58943</v>
      </c>
      <c r="K80" s="79"/>
      <c r="L80" s="79">
        <v>0</v>
      </c>
      <c r="M80" s="79">
        <v>333</v>
      </c>
      <c r="N80" s="79">
        <f t="shared" si="90"/>
        <v>333</v>
      </c>
      <c r="O80" s="79"/>
      <c r="P80" s="80">
        <v>0</v>
      </c>
      <c r="Q80" s="80">
        <v>0</v>
      </c>
      <c r="R80" s="80">
        <f t="shared" si="43"/>
        <v>0</v>
      </c>
      <c r="S80" s="80"/>
      <c r="T80" s="80">
        <v>0</v>
      </c>
      <c r="U80" s="80">
        <v>0</v>
      </c>
      <c r="V80" s="80">
        <f t="shared" si="44"/>
        <v>0</v>
      </c>
      <c r="W80" s="80"/>
      <c r="X80" s="80">
        <v>0</v>
      </c>
      <c r="Y80" s="80">
        <v>0</v>
      </c>
      <c r="Z80" s="80">
        <f t="shared" si="45"/>
        <v>0</v>
      </c>
      <c r="AA80" s="80"/>
      <c r="AB80" s="80">
        <f t="shared" si="46"/>
        <v>0</v>
      </c>
      <c r="AC80" s="80">
        <f t="shared" si="47"/>
        <v>333</v>
      </c>
      <c r="AD80" s="80">
        <f t="shared" si="48"/>
        <v>333</v>
      </c>
      <c r="AE80" s="79"/>
      <c r="AF80" s="197">
        <v>0</v>
      </c>
      <c r="AG80" s="197">
        <v>335</v>
      </c>
      <c r="AH80" s="197">
        <f t="shared" si="49"/>
        <v>335</v>
      </c>
      <c r="AI80" s="197"/>
      <c r="AJ80" s="197">
        <v>0</v>
      </c>
      <c r="AK80" s="197">
        <v>670</v>
      </c>
      <c r="AL80" s="197">
        <f t="shared" si="50"/>
        <v>670</v>
      </c>
      <c r="AM80" s="197"/>
      <c r="AN80" s="197">
        <v>0</v>
      </c>
      <c r="AO80" s="197">
        <v>670</v>
      </c>
      <c r="AP80" s="197">
        <f t="shared" si="51"/>
        <v>670</v>
      </c>
      <c r="AQ80" s="197"/>
      <c r="AR80" s="197">
        <v>7083.58943</v>
      </c>
      <c r="AS80" s="197">
        <v>670</v>
      </c>
      <c r="AT80" s="197">
        <f t="shared" si="52"/>
        <v>7753.58943</v>
      </c>
      <c r="AU80" s="197"/>
      <c r="AV80" s="197">
        <v>0</v>
      </c>
      <c r="AW80" s="197">
        <v>0</v>
      </c>
      <c r="AX80" s="197">
        <f t="shared" si="53"/>
        <v>0</v>
      </c>
      <c r="AY80" s="197"/>
      <c r="AZ80" s="197">
        <v>0</v>
      </c>
      <c r="BA80" s="197">
        <v>0</v>
      </c>
      <c r="BB80" s="197">
        <f t="shared" si="54"/>
        <v>0</v>
      </c>
      <c r="BC80" s="197"/>
      <c r="BD80" s="197">
        <v>0</v>
      </c>
      <c r="BE80" s="197">
        <v>0</v>
      </c>
      <c r="BF80" s="197">
        <f t="shared" si="55"/>
        <v>0</v>
      </c>
      <c r="BG80" s="197"/>
      <c r="BH80" s="197">
        <v>0</v>
      </c>
      <c r="BI80" s="197">
        <v>0</v>
      </c>
      <c r="BJ80" s="197">
        <f t="shared" si="56"/>
        <v>0</v>
      </c>
      <c r="BK80" s="197"/>
      <c r="BL80" s="197">
        <v>0</v>
      </c>
      <c r="BM80" s="197">
        <v>0</v>
      </c>
      <c r="BN80" s="197">
        <f t="shared" si="84"/>
        <v>0</v>
      </c>
      <c r="BO80" s="197"/>
      <c r="BP80" s="197">
        <v>0</v>
      </c>
      <c r="BQ80" s="197">
        <v>0</v>
      </c>
      <c r="BR80" s="197">
        <f t="shared" si="85"/>
        <v>0</v>
      </c>
      <c r="BS80" s="197"/>
      <c r="BT80" s="197">
        <v>0</v>
      </c>
      <c r="BU80" s="197">
        <v>0</v>
      </c>
      <c r="BV80" s="197">
        <f t="shared" si="86"/>
        <v>0</v>
      </c>
      <c r="BW80" s="197"/>
      <c r="BX80" s="197">
        <v>0</v>
      </c>
      <c r="BY80" s="197">
        <v>0</v>
      </c>
      <c r="BZ80" s="197">
        <f t="shared" si="87"/>
        <v>0</v>
      </c>
      <c r="CA80" s="197"/>
      <c r="CB80" s="197">
        <v>0</v>
      </c>
      <c r="CC80" s="197">
        <v>0</v>
      </c>
      <c r="CD80" s="197">
        <f t="shared" si="61"/>
        <v>0</v>
      </c>
      <c r="CE80" s="197"/>
      <c r="CF80" s="197">
        <v>0</v>
      </c>
      <c r="CG80" s="197">
        <v>0</v>
      </c>
      <c r="CH80" s="197">
        <f t="shared" si="62"/>
        <v>0</v>
      </c>
      <c r="CI80" s="197"/>
      <c r="CJ80" s="197">
        <v>0</v>
      </c>
      <c r="CK80" s="197">
        <v>0</v>
      </c>
      <c r="CL80" s="197">
        <f t="shared" si="63"/>
        <v>0</v>
      </c>
      <c r="CM80" s="197"/>
      <c r="CN80" s="197">
        <v>0</v>
      </c>
      <c r="CO80" s="197">
        <v>0</v>
      </c>
      <c r="CP80" s="197">
        <f t="shared" si="64"/>
        <v>0</v>
      </c>
      <c r="CQ80" s="197"/>
      <c r="CR80" s="197">
        <v>0</v>
      </c>
      <c r="CS80" s="197">
        <v>0</v>
      </c>
      <c r="CT80" s="197">
        <f t="shared" si="65"/>
        <v>0</v>
      </c>
      <c r="CU80" s="197"/>
      <c r="CV80" s="197">
        <v>0</v>
      </c>
      <c r="CW80" s="197">
        <v>0</v>
      </c>
      <c r="CX80" s="197">
        <f t="shared" si="66"/>
        <v>0</v>
      </c>
      <c r="CY80" s="197"/>
      <c r="CZ80" s="197">
        <v>0</v>
      </c>
      <c r="DA80" s="197">
        <v>0</v>
      </c>
      <c r="DB80" s="197">
        <f t="shared" si="67"/>
        <v>0</v>
      </c>
      <c r="DC80" s="197"/>
      <c r="DD80" s="197">
        <v>0</v>
      </c>
      <c r="DE80" s="197">
        <v>0</v>
      </c>
      <c r="DF80" s="197">
        <f t="shared" si="68"/>
        <v>0</v>
      </c>
      <c r="DG80" s="197"/>
      <c r="DH80" s="197">
        <v>0</v>
      </c>
      <c r="DI80" s="197">
        <v>0</v>
      </c>
      <c r="DJ80" s="197">
        <f t="shared" si="69"/>
        <v>0</v>
      </c>
      <c r="DK80" s="197"/>
      <c r="DL80" s="197">
        <v>0</v>
      </c>
      <c r="DM80" s="197">
        <v>0</v>
      </c>
      <c r="DN80" s="197">
        <f t="shared" si="70"/>
        <v>0</v>
      </c>
      <c r="DO80" s="197"/>
      <c r="DP80" s="197">
        <v>0</v>
      </c>
      <c r="DQ80" s="197">
        <v>0</v>
      </c>
      <c r="DR80" s="197">
        <f t="shared" si="71"/>
        <v>0</v>
      </c>
      <c r="DS80" s="197"/>
      <c r="DT80" s="197">
        <v>0</v>
      </c>
      <c r="DU80" s="197">
        <v>0</v>
      </c>
      <c r="DV80" s="197">
        <f t="shared" si="72"/>
        <v>0</v>
      </c>
      <c r="DW80" s="197"/>
      <c r="DX80" s="197">
        <v>0</v>
      </c>
      <c r="DY80" s="197">
        <v>0</v>
      </c>
      <c r="DZ80" s="197">
        <f t="shared" si="73"/>
        <v>0</v>
      </c>
      <c r="EA80" s="197"/>
      <c r="EB80" s="197">
        <v>0</v>
      </c>
      <c r="EC80" s="197">
        <v>0</v>
      </c>
      <c r="ED80" s="197">
        <f t="shared" si="74"/>
        <v>0</v>
      </c>
      <c r="EE80" s="197"/>
      <c r="EF80" s="197">
        <v>0</v>
      </c>
      <c r="EG80" s="197">
        <v>0</v>
      </c>
      <c r="EH80" s="197">
        <f t="shared" si="75"/>
        <v>0</v>
      </c>
      <c r="EI80" s="197"/>
      <c r="EJ80" s="197">
        <v>0</v>
      </c>
      <c r="EK80" s="197">
        <v>0</v>
      </c>
      <c r="EL80" s="197">
        <f t="shared" si="76"/>
        <v>0</v>
      </c>
      <c r="EM80" s="197"/>
      <c r="EN80" s="197">
        <v>0</v>
      </c>
      <c r="EO80" s="197">
        <v>0</v>
      </c>
      <c r="EP80" s="197">
        <f t="shared" si="77"/>
        <v>0</v>
      </c>
      <c r="EQ80" s="197"/>
      <c r="ER80" s="197">
        <v>0</v>
      </c>
      <c r="ES80" s="197">
        <v>0</v>
      </c>
      <c r="ET80" s="197">
        <f t="shared" si="78"/>
        <v>0</v>
      </c>
      <c r="EU80" s="197"/>
      <c r="EV80" s="197">
        <v>0</v>
      </c>
      <c r="EW80" s="197">
        <v>0</v>
      </c>
      <c r="EX80" s="197">
        <f t="shared" si="79"/>
        <v>0</v>
      </c>
      <c r="EY80" s="79"/>
      <c r="EZ80" s="79">
        <f t="shared" si="80"/>
        <v>7083.58943</v>
      </c>
      <c r="FA80" s="79">
        <f t="shared" si="81"/>
        <v>2345</v>
      </c>
      <c r="FB80" s="79">
        <f t="shared" si="82"/>
        <v>9428.58943</v>
      </c>
      <c r="FC80" s="191"/>
      <c r="FD80" s="90"/>
      <c r="FE80" s="90"/>
      <c r="FF80" s="90"/>
      <c r="FG80" s="90"/>
      <c r="FH80" s="90"/>
      <c r="FI80" s="90"/>
      <c r="FJ80" s="90"/>
      <c r="FK80" s="90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</row>
    <row r="81" spans="1:189" ht="15.75">
      <c r="A81" s="116" t="s">
        <v>33</v>
      </c>
      <c r="B81" s="112">
        <v>25000</v>
      </c>
      <c r="C81" s="112"/>
      <c r="D81" s="107" t="s">
        <v>62</v>
      </c>
      <c r="E81" s="108" t="s">
        <v>19</v>
      </c>
      <c r="F81" s="109">
        <v>0</v>
      </c>
      <c r="G81" s="109">
        <v>12.25</v>
      </c>
      <c r="H81" s="132"/>
      <c r="I81" s="116" t="s">
        <v>33</v>
      </c>
      <c r="J81" s="197">
        <v>7682.85187</v>
      </c>
      <c r="K81" s="79"/>
      <c r="L81" s="79">
        <v>0</v>
      </c>
      <c r="M81" s="79">
        <v>470</v>
      </c>
      <c r="N81" s="79">
        <f t="shared" si="90"/>
        <v>470</v>
      </c>
      <c r="O81" s="79"/>
      <c r="P81" s="80">
        <v>0</v>
      </c>
      <c r="Q81" s="80">
        <v>0</v>
      </c>
      <c r="R81" s="80">
        <f t="shared" si="43"/>
        <v>0</v>
      </c>
      <c r="S81" s="80"/>
      <c r="T81" s="80">
        <v>0</v>
      </c>
      <c r="U81" s="80">
        <v>0</v>
      </c>
      <c r="V81" s="80">
        <f t="shared" si="44"/>
        <v>0</v>
      </c>
      <c r="W81" s="80"/>
      <c r="X81" s="80">
        <v>0</v>
      </c>
      <c r="Y81" s="80">
        <v>0</v>
      </c>
      <c r="Z81" s="80">
        <f t="shared" si="45"/>
        <v>0</v>
      </c>
      <c r="AA81" s="80"/>
      <c r="AB81" s="80">
        <f t="shared" si="46"/>
        <v>0</v>
      </c>
      <c r="AC81" s="80">
        <f t="shared" si="47"/>
        <v>470</v>
      </c>
      <c r="AD81" s="80">
        <f t="shared" si="48"/>
        <v>470</v>
      </c>
      <c r="AE81" s="79"/>
      <c r="AF81" s="197">
        <v>0</v>
      </c>
      <c r="AG81" s="197">
        <v>471</v>
      </c>
      <c r="AH81" s="197">
        <f t="shared" si="49"/>
        <v>471</v>
      </c>
      <c r="AI81" s="197"/>
      <c r="AJ81" s="197">
        <v>0</v>
      </c>
      <c r="AK81" s="197">
        <v>942</v>
      </c>
      <c r="AL81" s="197">
        <f t="shared" si="50"/>
        <v>942</v>
      </c>
      <c r="AM81" s="197"/>
      <c r="AN81" s="197">
        <v>0</v>
      </c>
      <c r="AO81" s="197">
        <v>942</v>
      </c>
      <c r="AP81" s="197">
        <f t="shared" si="51"/>
        <v>942</v>
      </c>
      <c r="AQ81" s="197"/>
      <c r="AR81" s="197">
        <v>0</v>
      </c>
      <c r="AS81" s="197">
        <v>942</v>
      </c>
      <c r="AT81" s="197">
        <f t="shared" si="52"/>
        <v>942</v>
      </c>
      <c r="AU81" s="197"/>
      <c r="AV81" s="197">
        <v>0</v>
      </c>
      <c r="AW81" s="197">
        <v>942</v>
      </c>
      <c r="AX81" s="197">
        <f t="shared" si="53"/>
        <v>942</v>
      </c>
      <c r="AY81" s="197"/>
      <c r="AZ81" s="197">
        <v>0</v>
      </c>
      <c r="BA81" s="197">
        <v>942</v>
      </c>
      <c r="BB81" s="197">
        <f t="shared" si="54"/>
        <v>942</v>
      </c>
      <c r="BC81" s="197"/>
      <c r="BD81" s="197">
        <v>7682.85187</v>
      </c>
      <c r="BE81" s="197">
        <v>942</v>
      </c>
      <c r="BF81" s="197">
        <f t="shared" si="55"/>
        <v>8624.85187</v>
      </c>
      <c r="BG81" s="197"/>
      <c r="BH81" s="197">
        <v>0</v>
      </c>
      <c r="BI81" s="197">
        <v>0</v>
      </c>
      <c r="BJ81" s="197">
        <f t="shared" si="56"/>
        <v>0</v>
      </c>
      <c r="BK81" s="197"/>
      <c r="BL81" s="197">
        <v>0</v>
      </c>
      <c r="BM81" s="197">
        <v>0</v>
      </c>
      <c r="BN81" s="197">
        <f t="shared" si="84"/>
        <v>0</v>
      </c>
      <c r="BO81" s="197"/>
      <c r="BP81" s="197">
        <v>0</v>
      </c>
      <c r="BQ81" s="197">
        <v>0</v>
      </c>
      <c r="BR81" s="197">
        <f t="shared" si="85"/>
        <v>0</v>
      </c>
      <c r="BS81" s="197"/>
      <c r="BT81" s="197">
        <v>0</v>
      </c>
      <c r="BU81" s="197">
        <v>0</v>
      </c>
      <c r="BV81" s="197">
        <f t="shared" si="86"/>
        <v>0</v>
      </c>
      <c r="BW81" s="197"/>
      <c r="BX81" s="197">
        <v>0</v>
      </c>
      <c r="BY81" s="197">
        <v>0</v>
      </c>
      <c r="BZ81" s="197">
        <f t="shared" si="87"/>
        <v>0</v>
      </c>
      <c r="CA81" s="197"/>
      <c r="CB81" s="197">
        <v>0</v>
      </c>
      <c r="CC81" s="197">
        <v>0</v>
      </c>
      <c r="CD81" s="197">
        <f t="shared" si="61"/>
        <v>0</v>
      </c>
      <c r="CE81" s="197"/>
      <c r="CF81" s="197">
        <v>0</v>
      </c>
      <c r="CG81" s="197">
        <v>0</v>
      </c>
      <c r="CH81" s="197">
        <f t="shared" si="62"/>
        <v>0</v>
      </c>
      <c r="CI81" s="197"/>
      <c r="CJ81" s="197">
        <v>0</v>
      </c>
      <c r="CK81" s="197">
        <v>0</v>
      </c>
      <c r="CL81" s="197">
        <f t="shared" si="63"/>
        <v>0</v>
      </c>
      <c r="CM81" s="197"/>
      <c r="CN81" s="197">
        <v>0</v>
      </c>
      <c r="CO81" s="197">
        <v>0</v>
      </c>
      <c r="CP81" s="197">
        <f t="shared" si="64"/>
        <v>0</v>
      </c>
      <c r="CQ81" s="197"/>
      <c r="CR81" s="197">
        <v>0</v>
      </c>
      <c r="CS81" s="197">
        <v>0</v>
      </c>
      <c r="CT81" s="197">
        <f t="shared" si="65"/>
        <v>0</v>
      </c>
      <c r="CU81" s="197"/>
      <c r="CV81" s="197">
        <v>0</v>
      </c>
      <c r="CW81" s="197">
        <v>0</v>
      </c>
      <c r="CX81" s="197">
        <f t="shared" si="66"/>
        <v>0</v>
      </c>
      <c r="CY81" s="197"/>
      <c r="CZ81" s="197">
        <v>0</v>
      </c>
      <c r="DA81" s="197">
        <v>0</v>
      </c>
      <c r="DB81" s="197">
        <f t="shared" si="67"/>
        <v>0</v>
      </c>
      <c r="DC81" s="197"/>
      <c r="DD81" s="197">
        <v>0</v>
      </c>
      <c r="DE81" s="197">
        <v>0</v>
      </c>
      <c r="DF81" s="197">
        <f t="shared" si="68"/>
        <v>0</v>
      </c>
      <c r="DG81" s="197"/>
      <c r="DH81" s="197">
        <v>0</v>
      </c>
      <c r="DI81" s="197">
        <v>0</v>
      </c>
      <c r="DJ81" s="197">
        <f t="shared" si="69"/>
        <v>0</v>
      </c>
      <c r="DK81" s="197"/>
      <c r="DL81" s="197">
        <v>0</v>
      </c>
      <c r="DM81" s="197">
        <v>0</v>
      </c>
      <c r="DN81" s="197">
        <f t="shared" si="70"/>
        <v>0</v>
      </c>
      <c r="DO81" s="197"/>
      <c r="DP81" s="197">
        <v>0</v>
      </c>
      <c r="DQ81" s="197">
        <v>0</v>
      </c>
      <c r="DR81" s="197">
        <f t="shared" si="71"/>
        <v>0</v>
      </c>
      <c r="DS81" s="197"/>
      <c r="DT81" s="197">
        <v>0</v>
      </c>
      <c r="DU81" s="197">
        <v>0</v>
      </c>
      <c r="DV81" s="197">
        <f t="shared" si="72"/>
        <v>0</v>
      </c>
      <c r="DW81" s="197"/>
      <c r="DX81" s="197">
        <v>0</v>
      </c>
      <c r="DY81" s="197">
        <v>0</v>
      </c>
      <c r="DZ81" s="197">
        <f t="shared" si="73"/>
        <v>0</v>
      </c>
      <c r="EA81" s="197"/>
      <c r="EB81" s="197">
        <v>0</v>
      </c>
      <c r="EC81" s="197">
        <v>0</v>
      </c>
      <c r="ED81" s="197">
        <f t="shared" si="74"/>
        <v>0</v>
      </c>
      <c r="EE81" s="197"/>
      <c r="EF81" s="197">
        <v>0</v>
      </c>
      <c r="EG81" s="197">
        <v>0</v>
      </c>
      <c r="EH81" s="197">
        <f t="shared" si="75"/>
        <v>0</v>
      </c>
      <c r="EI81" s="197"/>
      <c r="EJ81" s="197">
        <v>0</v>
      </c>
      <c r="EK81" s="197">
        <v>0</v>
      </c>
      <c r="EL81" s="197">
        <f t="shared" si="76"/>
        <v>0</v>
      </c>
      <c r="EM81" s="197"/>
      <c r="EN81" s="197">
        <v>0</v>
      </c>
      <c r="EO81" s="197">
        <v>0</v>
      </c>
      <c r="EP81" s="197">
        <f t="shared" si="77"/>
        <v>0</v>
      </c>
      <c r="EQ81" s="197"/>
      <c r="ER81" s="197">
        <v>0</v>
      </c>
      <c r="ES81" s="197">
        <v>0</v>
      </c>
      <c r="ET81" s="197">
        <f t="shared" si="78"/>
        <v>0</v>
      </c>
      <c r="EU81" s="197"/>
      <c r="EV81" s="197">
        <v>0</v>
      </c>
      <c r="EW81" s="197">
        <v>0</v>
      </c>
      <c r="EX81" s="197">
        <f t="shared" si="79"/>
        <v>0</v>
      </c>
      <c r="EY81" s="79"/>
      <c r="EZ81" s="79">
        <f t="shared" si="80"/>
        <v>7682.85187</v>
      </c>
      <c r="FA81" s="79">
        <f t="shared" si="81"/>
        <v>6123</v>
      </c>
      <c r="FB81" s="79">
        <f t="shared" si="82"/>
        <v>13805.85187</v>
      </c>
      <c r="FC81" s="191"/>
      <c r="FD81" s="90"/>
      <c r="FE81" s="90"/>
      <c r="FF81" s="90"/>
      <c r="FG81" s="90"/>
      <c r="FH81" s="90"/>
      <c r="FI81" s="90"/>
      <c r="FJ81" s="90"/>
      <c r="FK81" s="90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</row>
    <row r="82" spans="1:189" ht="15.75">
      <c r="A82" s="116" t="s">
        <v>33</v>
      </c>
      <c r="B82" s="112">
        <v>30000</v>
      </c>
      <c r="C82" s="112"/>
      <c r="D82" s="107" t="s">
        <v>23</v>
      </c>
      <c r="E82" s="108" t="s">
        <v>19</v>
      </c>
      <c r="F82" s="109">
        <v>0</v>
      </c>
      <c r="G82" s="109">
        <v>9.47</v>
      </c>
      <c r="H82" s="132"/>
      <c r="I82" s="116" t="s">
        <v>33</v>
      </c>
      <c r="J82" s="197">
        <v>9219.42225</v>
      </c>
      <c r="K82" s="79"/>
      <c r="L82" s="79">
        <v>0</v>
      </c>
      <c r="M82" s="79">
        <v>433</v>
      </c>
      <c r="N82" s="79">
        <f t="shared" si="90"/>
        <v>433</v>
      </c>
      <c r="O82" s="79"/>
      <c r="P82" s="80">
        <v>0</v>
      </c>
      <c r="Q82" s="80">
        <v>0</v>
      </c>
      <c r="R82" s="80">
        <f t="shared" si="43"/>
        <v>0</v>
      </c>
      <c r="S82" s="80"/>
      <c r="T82" s="80">
        <v>0</v>
      </c>
      <c r="U82" s="80">
        <v>0</v>
      </c>
      <c r="V82" s="80">
        <f t="shared" si="44"/>
        <v>0</v>
      </c>
      <c r="W82" s="80"/>
      <c r="X82" s="80">
        <v>0</v>
      </c>
      <c r="Y82" s="80">
        <v>0</v>
      </c>
      <c r="Z82" s="80">
        <f t="shared" si="45"/>
        <v>0</v>
      </c>
      <c r="AA82" s="80"/>
      <c r="AB82" s="80">
        <f t="shared" si="46"/>
        <v>0</v>
      </c>
      <c r="AC82" s="80">
        <f t="shared" si="47"/>
        <v>433</v>
      </c>
      <c r="AD82" s="80">
        <f t="shared" si="48"/>
        <v>433</v>
      </c>
      <c r="AE82" s="79"/>
      <c r="AF82" s="197">
        <v>0</v>
      </c>
      <c r="AG82" s="197">
        <v>437</v>
      </c>
      <c r="AH82" s="197">
        <f t="shared" si="49"/>
        <v>437</v>
      </c>
      <c r="AI82" s="197"/>
      <c r="AJ82" s="197">
        <v>0</v>
      </c>
      <c r="AK82" s="197">
        <v>874</v>
      </c>
      <c r="AL82" s="197">
        <f t="shared" si="50"/>
        <v>874</v>
      </c>
      <c r="AM82" s="197"/>
      <c r="AN82" s="197">
        <v>0</v>
      </c>
      <c r="AO82" s="197">
        <v>874</v>
      </c>
      <c r="AP82" s="197">
        <f t="shared" si="51"/>
        <v>874</v>
      </c>
      <c r="AQ82" s="197"/>
      <c r="AR82" s="197">
        <v>9219.42225</v>
      </c>
      <c r="AS82" s="197">
        <v>874</v>
      </c>
      <c r="AT82" s="197">
        <f t="shared" si="52"/>
        <v>10093.42225</v>
      </c>
      <c r="AU82" s="197"/>
      <c r="AV82" s="197">
        <v>0</v>
      </c>
      <c r="AW82" s="197">
        <v>0</v>
      </c>
      <c r="AX82" s="197">
        <f t="shared" si="53"/>
        <v>0</v>
      </c>
      <c r="AY82" s="197"/>
      <c r="AZ82" s="197">
        <v>0</v>
      </c>
      <c r="BA82" s="197">
        <v>0</v>
      </c>
      <c r="BB82" s="197">
        <f t="shared" si="54"/>
        <v>0</v>
      </c>
      <c r="BC82" s="197"/>
      <c r="BD82" s="197">
        <v>0</v>
      </c>
      <c r="BE82" s="197">
        <v>0</v>
      </c>
      <c r="BF82" s="197">
        <f t="shared" si="55"/>
        <v>0</v>
      </c>
      <c r="BG82" s="197"/>
      <c r="BH82" s="197">
        <v>0</v>
      </c>
      <c r="BI82" s="197">
        <v>0</v>
      </c>
      <c r="BJ82" s="197">
        <f t="shared" si="56"/>
        <v>0</v>
      </c>
      <c r="BK82" s="197"/>
      <c r="BL82" s="197">
        <v>0</v>
      </c>
      <c r="BM82" s="197">
        <v>0</v>
      </c>
      <c r="BN82" s="197">
        <f t="shared" si="84"/>
        <v>0</v>
      </c>
      <c r="BO82" s="197"/>
      <c r="BP82" s="197">
        <v>0</v>
      </c>
      <c r="BQ82" s="197">
        <v>0</v>
      </c>
      <c r="BR82" s="197">
        <f t="shared" si="85"/>
        <v>0</v>
      </c>
      <c r="BS82" s="197"/>
      <c r="BT82" s="197">
        <v>0</v>
      </c>
      <c r="BU82" s="197">
        <v>0</v>
      </c>
      <c r="BV82" s="197">
        <f t="shared" si="86"/>
        <v>0</v>
      </c>
      <c r="BW82" s="197"/>
      <c r="BX82" s="197">
        <v>0</v>
      </c>
      <c r="BY82" s="197">
        <v>0</v>
      </c>
      <c r="BZ82" s="197">
        <f t="shared" si="87"/>
        <v>0</v>
      </c>
      <c r="CA82" s="197"/>
      <c r="CB82" s="197">
        <v>0</v>
      </c>
      <c r="CC82" s="197">
        <v>0</v>
      </c>
      <c r="CD82" s="197">
        <f t="shared" si="61"/>
        <v>0</v>
      </c>
      <c r="CE82" s="197"/>
      <c r="CF82" s="197">
        <v>0</v>
      </c>
      <c r="CG82" s="197">
        <v>0</v>
      </c>
      <c r="CH82" s="197">
        <f t="shared" si="62"/>
        <v>0</v>
      </c>
      <c r="CI82" s="197"/>
      <c r="CJ82" s="197">
        <v>0</v>
      </c>
      <c r="CK82" s="197">
        <v>0</v>
      </c>
      <c r="CL82" s="197">
        <f t="shared" si="63"/>
        <v>0</v>
      </c>
      <c r="CM82" s="197"/>
      <c r="CN82" s="197">
        <v>0</v>
      </c>
      <c r="CO82" s="197">
        <v>0</v>
      </c>
      <c r="CP82" s="197">
        <f t="shared" si="64"/>
        <v>0</v>
      </c>
      <c r="CQ82" s="197"/>
      <c r="CR82" s="197">
        <v>0</v>
      </c>
      <c r="CS82" s="197">
        <v>0</v>
      </c>
      <c r="CT82" s="197">
        <f t="shared" si="65"/>
        <v>0</v>
      </c>
      <c r="CU82" s="197"/>
      <c r="CV82" s="197">
        <v>0</v>
      </c>
      <c r="CW82" s="197">
        <v>0</v>
      </c>
      <c r="CX82" s="197">
        <f t="shared" si="66"/>
        <v>0</v>
      </c>
      <c r="CY82" s="197"/>
      <c r="CZ82" s="197">
        <v>0</v>
      </c>
      <c r="DA82" s="197">
        <v>0</v>
      </c>
      <c r="DB82" s="197">
        <f t="shared" si="67"/>
        <v>0</v>
      </c>
      <c r="DC82" s="197"/>
      <c r="DD82" s="197">
        <v>0</v>
      </c>
      <c r="DE82" s="197">
        <v>0</v>
      </c>
      <c r="DF82" s="197">
        <f t="shared" si="68"/>
        <v>0</v>
      </c>
      <c r="DG82" s="197"/>
      <c r="DH82" s="197">
        <v>0</v>
      </c>
      <c r="DI82" s="197">
        <v>0</v>
      </c>
      <c r="DJ82" s="197">
        <f t="shared" si="69"/>
        <v>0</v>
      </c>
      <c r="DK82" s="197"/>
      <c r="DL82" s="197">
        <v>0</v>
      </c>
      <c r="DM82" s="197">
        <v>0</v>
      </c>
      <c r="DN82" s="197">
        <f t="shared" si="70"/>
        <v>0</v>
      </c>
      <c r="DO82" s="197"/>
      <c r="DP82" s="197">
        <v>0</v>
      </c>
      <c r="DQ82" s="197">
        <v>0</v>
      </c>
      <c r="DR82" s="197">
        <f t="shared" si="71"/>
        <v>0</v>
      </c>
      <c r="DS82" s="197"/>
      <c r="DT82" s="197">
        <v>0</v>
      </c>
      <c r="DU82" s="197">
        <v>0</v>
      </c>
      <c r="DV82" s="197">
        <f t="shared" si="72"/>
        <v>0</v>
      </c>
      <c r="DW82" s="197"/>
      <c r="DX82" s="197">
        <v>0</v>
      </c>
      <c r="DY82" s="197">
        <v>0</v>
      </c>
      <c r="DZ82" s="197">
        <f t="shared" si="73"/>
        <v>0</v>
      </c>
      <c r="EA82" s="197"/>
      <c r="EB82" s="197">
        <v>0</v>
      </c>
      <c r="EC82" s="197">
        <v>0</v>
      </c>
      <c r="ED82" s="197">
        <f t="shared" si="74"/>
        <v>0</v>
      </c>
      <c r="EE82" s="197"/>
      <c r="EF82" s="197">
        <v>0</v>
      </c>
      <c r="EG82" s="197">
        <v>0</v>
      </c>
      <c r="EH82" s="197">
        <f t="shared" si="75"/>
        <v>0</v>
      </c>
      <c r="EI82" s="197"/>
      <c r="EJ82" s="197">
        <v>0</v>
      </c>
      <c r="EK82" s="197">
        <v>0</v>
      </c>
      <c r="EL82" s="197">
        <f t="shared" si="76"/>
        <v>0</v>
      </c>
      <c r="EM82" s="197"/>
      <c r="EN82" s="197">
        <v>0</v>
      </c>
      <c r="EO82" s="197">
        <v>0</v>
      </c>
      <c r="EP82" s="197">
        <f t="shared" si="77"/>
        <v>0</v>
      </c>
      <c r="EQ82" s="197"/>
      <c r="ER82" s="197">
        <v>0</v>
      </c>
      <c r="ES82" s="197">
        <v>0</v>
      </c>
      <c r="ET82" s="197">
        <f t="shared" si="78"/>
        <v>0</v>
      </c>
      <c r="EU82" s="197"/>
      <c r="EV82" s="197">
        <v>0</v>
      </c>
      <c r="EW82" s="197">
        <v>0</v>
      </c>
      <c r="EX82" s="197">
        <f t="shared" si="79"/>
        <v>0</v>
      </c>
      <c r="EY82" s="79"/>
      <c r="EZ82" s="79">
        <f t="shared" si="80"/>
        <v>9219.42225</v>
      </c>
      <c r="FA82" s="79">
        <f t="shared" si="81"/>
        <v>3059</v>
      </c>
      <c r="FB82" s="79">
        <f t="shared" si="82"/>
        <v>12278.42225</v>
      </c>
      <c r="FC82" s="191"/>
      <c r="FD82" s="90"/>
      <c r="FE82" s="90"/>
      <c r="FF82" s="90"/>
      <c r="FG82" s="90"/>
      <c r="FH82" s="90"/>
      <c r="FI82" s="90"/>
      <c r="FJ82" s="90"/>
      <c r="FK82" s="90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</row>
    <row r="83" spans="1:189" ht="15.75">
      <c r="A83" s="116" t="s">
        <v>33</v>
      </c>
      <c r="B83" s="112">
        <v>44950</v>
      </c>
      <c r="C83" s="112"/>
      <c r="D83" s="107" t="s">
        <v>22</v>
      </c>
      <c r="E83" s="108" t="s">
        <v>19</v>
      </c>
      <c r="F83" s="109">
        <v>0</v>
      </c>
      <c r="G83" s="109">
        <v>7.2</v>
      </c>
      <c r="H83" s="132"/>
      <c r="I83" s="116" t="s">
        <v>33</v>
      </c>
      <c r="J83" s="197">
        <v>13813.76767</v>
      </c>
      <c r="K83" s="79"/>
      <c r="L83" s="79">
        <v>0</v>
      </c>
      <c r="M83" s="79">
        <v>496</v>
      </c>
      <c r="N83" s="79">
        <f t="shared" si="90"/>
        <v>496</v>
      </c>
      <c r="O83" s="79"/>
      <c r="P83" s="80">
        <v>0</v>
      </c>
      <c r="Q83" s="80">
        <v>0</v>
      </c>
      <c r="R83" s="80">
        <f t="shared" si="43"/>
        <v>0</v>
      </c>
      <c r="S83" s="80"/>
      <c r="T83" s="80">
        <v>0</v>
      </c>
      <c r="U83" s="80">
        <v>0</v>
      </c>
      <c r="V83" s="80">
        <f t="shared" si="44"/>
        <v>0</v>
      </c>
      <c r="W83" s="80"/>
      <c r="X83" s="80">
        <v>0</v>
      </c>
      <c r="Y83" s="80">
        <v>0</v>
      </c>
      <c r="Z83" s="80">
        <f t="shared" si="45"/>
        <v>0</v>
      </c>
      <c r="AA83" s="80"/>
      <c r="AB83" s="80">
        <f t="shared" si="46"/>
        <v>0</v>
      </c>
      <c r="AC83" s="80">
        <f t="shared" si="47"/>
        <v>496</v>
      </c>
      <c r="AD83" s="80">
        <f t="shared" si="48"/>
        <v>496</v>
      </c>
      <c r="AE83" s="79"/>
      <c r="AF83" s="197">
        <v>0</v>
      </c>
      <c r="AG83" s="197">
        <v>497</v>
      </c>
      <c r="AH83" s="197">
        <f aca="true" t="shared" si="91" ref="AH83:AH114">+AF83+AG83</f>
        <v>497</v>
      </c>
      <c r="AI83" s="197"/>
      <c r="AJ83" s="197">
        <v>0</v>
      </c>
      <c r="AK83" s="197">
        <v>994</v>
      </c>
      <c r="AL83" s="197">
        <f aca="true" t="shared" si="92" ref="AL83:AL114">+AJ83+AK83</f>
        <v>994</v>
      </c>
      <c r="AM83" s="197"/>
      <c r="AN83" s="197">
        <v>13813.76767</v>
      </c>
      <c r="AO83" s="197">
        <v>497</v>
      </c>
      <c r="AP83" s="197">
        <f aca="true" t="shared" si="93" ref="AP83:AP114">+AN83+AO83</f>
        <v>14310.76767</v>
      </c>
      <c r="AQ83" s="197"/>
      <c r="AR83" s="197">
        <v>0</v>
      </c>
      <c r="AS83" s="197">
        <v>0</v>
      </c>
      <c r="AT83" s="197">
        <f aca="true" t="shared" si="94" ref="AT83:AT114">+AR83+AS83</f>
        <v>0</v>
      </c>
      <c r="AU83" s="197"/>
      <c r="AV83" s="197">
        <v>0</v>
      </c>
      <c r="AW83" s="197">
        <v>0</v>
      </c>
      <c r="AX83" s="197">
        <f aca="true" t="shared" si="95" ref="AX83:AX114">+AV83+AW83</f>
        <v>0</v>
      </c>
      <c r="AY83" s="197"/>
      <c r="AZ83" s="197">
        <v>0</v>
      </c>
      <c r="BA83" s="197">
        <v>0</v>
      </c>
      <c r="BB83" s="197">
        <f aca="true" t="shared" si="96" ref="BB83:BB114">+AZ83+BA83</f>
        <v>0</v>
      </c>
      <c r="BC83" s="197"/>
      <c r="BD83" s="197">
        <v>0</v>
      </c>
      <c r="BE83" s="197">
        <v>0</v>
      </c>
      <c r="BF83" s="197">
        <f aca="true" t="shared" si="97" ref="BF83:BF114">+BD83+BE83</f>
        <v>0</v>
      </c>
      <c r="BG83" s="197"/>
      <c r="BH83" s="197">
        <v>0</v>
      </c>
      <c r="BI83" s="197">
        <v>0</v>
      </c>
      <c r="BJ83" s="197">
        <f aca="true" t="shared" si="98" ref="BJ83:BJ114">+BH83+BI83</f>
        <v>0</v>
      </c>
      <c r="BK83" s="197"/>
      <c r="BL83" s="197">
        <v>0</v>
      </c>
      <c r="BM83" s="197">
        <v>0</v>
      </c>
      <c r="BN83" s="197">
        <f t="shared" si="84"/>
        <v>0</v>
      </c>
      <c r="BO83" s="197"/>
      <c r="BP83" s="197">
        <v>0</v>
      </c>
      <c r="BQ83" s="197">
        <v>0</v>
      </c>
      <c r="BR83" s="197">
        <f t="shared" si="85"/>
        <v>0</v>
      </c>
      <c r="BS83" s="197"/>
      <c r="BT83" s="197">
        <v>0</v>
      </c>
      <c r="BU83" s="197">
        <v>0</v>
      </c>
      <c r="BV83" s="197">
        <f t="shared" si="86"/>
        <v>0</v>
      </c>
      <c r="BW83" s="197"/>
      <c r="BX83" s="197">
        <v>0</v>
      </c>
      <c r="BY83" s="197">
        <v>0</v>
      </c>
      <c r="BZ83" s="197">
        <f t="shared" si="87"/>
        <v>0</v>
      </c>
      <c r="CA83" s="197"/>
      <c r="CB83" s="197">
        <v>0</v>
      </c>
      <c r="CC83" s="197">
        <v>0</v>
      </c>
      <c r="CD83" s="197">
        <f aca="true" t="shared" si="99" ref="CD83:CD114">+CB83+CC83</f>
        <v>0</v>
      </c>
      <c r="CE83" s="197"/>
      <c r="CF83" s="197">
        <v>0</v>
      </c>
      <c r="CG83" s="197">
        <v>0</v>
      </c>
      <c r="CH83" s="197">
        <f aca="true" t="shared" si="100" ref="CH83:CH114">+CF83+CG83</f>
        <v>0</v>
      </c>
      <c r="CI83" s="197"/>
      <c r="CJ83" s="197">
        <v>0</v>
      </c>
      <c r="CK83" s="197">
        <v>0</v>
      </c>
      <c r="CL83" s="197">
        <f aca="true" t="shared" si="101" ref="CL83:CL114">+CJ83+CK83</f>
        <v>0</v>
      </c>
      <c r="CM83" s="197"/>
      <c r="CN83" s="197">
        <v>0</v>
      </c>
      <c r="CO83" s="197">
        <v>0</v>
      </c>
      <c r="CP83" s="197">
        <f aca="true" t="shared" si="102" ref="CP83:CP114">+CN83+CO83</f>
        <v>0</v>
      </c>
      <c r="CQ83" s="197"/>
      <c r="CR83" s="197">
        <v>0</v>
      </c>
      <c r="CS83" s="197">
        <v>0</v>
      </c>
      <c r="CT83" s="197">
        <f aca="true" t="shared" si="103" ref="CT83:CT114">+CR83+CS83</f>
        <v>0</v>
      </c>
      <c r="CU83" s="197"/>
      <c r="CV83" s="197">
        <v>0</v>
      </c>
      <c r="CW83" s="197">
        <v>0</v>
      </c>
      <c r="CX83" s="197">
        <f aca="true" t="shared" si="104" ref="CX83:CX114">+CV83+CW83</f>
        <v>0</v>
      </c>
      <c r="CY83" s="197"/>
      <c r="CZ83" s="197">
        <v>0</v>
      </c>
      <c r="DA83" s="197">
        <v>0</v>
      </c>
      <c r="DB83" s="197">
        <f aca="true" t="shared" si="105" ref="DB83:DB114">+CZ83+DA83</f>
        <v>0</v>
      </c>
      <c r="DC83" s="197"/>
      <c r="DD83" s="197">
        <v>0</v>
      </c>
      <c r="DE83" s="197">
        <v>0</v>
      </c>
      <c r="DF83" s="197">
        <f aca="true" t="shared" si="106" ref="DF83:DF114">+DD83+DE83</f>
        <v>0</v>
      </c>
      <c r="DG83" s="197"/>
      <c r="DH83" s="197">
        <v>0</v>
      </c>
      <c r="DI83" s="197">
        <v>0</v>
      </c>
      <c r="DJ83" s="197">
        <f aca="true" t="shared" si="107" ref="DJ83:DJ114">+DH83+DI83</f>
        <v>0</v>
      </c>
      <c r="DK83" s="197"/>
      <c r="DL83" s="197">
        <v>0</v>
      </c>
      <c r="DM83" s="197">
        <v>0</v>
      </c>
      <c r="DN83" s="197">
        <f aca="true" t="shared" si="108" ref="DN83:DN114">+DL83+DM83</f>
        <v>0</v>
      </c>
      <c r="DO83" s="197"/>
      <c r="DP83" s="197">
        <v>0</v>
      </c>
      <c r="DQ83" s="197">
        <v>0</v>
      </c>
      <c r="DR83" s="197">
        <f aca="true" t="shared" si="109" ref="DR83:DR114">+DP83+DQ83</f>
        <v>0</v>
      </c>
      <c r="DS83" s="197"/>
      <c r="DT83" s="197">
        <v>0</v>
      </c>
      <c r="DU83" s="197">
        <v>0</v>
      </c>
      <c r="DV83" s="197">
        <f aca="true" t="shared" si="110" ref="DV83:DV114">+DT83+DU83</f>
        <v>0</v>
      </c>
      <c r="DW83" s="197"/>
      <c r="DX83" s="197">
        <v>0</v>
      </c>
      <c r="DY83" s="197">
        <v>0</v>
      </c>
      <c r="DZ83" s="197">
        <f aca="true" t="shared" si="111" ref="DZ83:DZ114">+DX83+DY83</f>
        <v>0</v>
      </c>
      <c r="EA83" s="197"/>
      <c r="EB83" s="197">
        <v>0</v>
      </c>
      <c r="EC83" s="197">
        <v>0</v>
      </c>
      <c r="ED83" s="197">
        <f aca="true" t="shared" si="112" ref="ED83:ED114">+EB83+EC83</f>
        <v>0</v>
      </c>
      <c r="EE83" s="197"/>
      <c r="EF83" s="197">
        <v>0</v>
      </c>
      <c r="EG83" s="197">
        <v>0</v>
      </c>
      <c r="EH83" s="197">
        <f aca="true" t="shared" si="113" ref="EH83:EH114">+EF83+EG83</f>
        <v>0</v>
      </c>
      <c r="EI83" s="197"/>
      <c r="EJ83" s="197">
        <v>0</v>
      </c>
      <c r="EK83" s="197">
        <v>0</v>
      </c>
      <c r="EL83" s="197">
        <f aca="true" t="shared" si="114" ref="EL83:EL114">+EJ83+EK83</f>
        <v>0</v>
      </c>
      <c r="EM83" s="197"/>
      <c r="EN83" s="197">
        <v>0</v>
      </c>
      <c r="EO83" s="197">
        <v>0</v>
      </c>
      <c r="EP83" s="197">
        <f aca="true" t="shared" si="115" ref="EP83:EP114">+EN83+EO83</f>
        <v>0</v>
      </c>
      <c r="EQ83" s="197"/>
      <c r="ER83" s="197">
        <v>0</v>
      </c>
      <c r="ES83" s="197">
        <v>0</v>
      </c>
      <c r="ET83" s="197">
        <f aca="true" t="shared" si="116" ref="ET83:ET114">+ER83+ES83</f>
        <v>0</v>
      </c>
      <c r="EU83" s="197"/>
      <c r="EV83" s="197">
        <v>0</v>
      </c>
      <c r="EW83" s="197">
        <v>0</v>
      </c>
      <c r="EX83" s="197">
        <f aca="true" t="shared" si="117" ref="EX83:EX114">+EV83+EW83</f>
        <v>0</v>
      </c>
      <c r="EY83" s="79"/>
      <c r="EZ83" s="79">
        <f t="shared" si="80"/>
        <v>13813.76767</v>
      </c>
      <c r="FA83" s="79">
        <f t="shared" si="81"/>
        <v>1988</v>
      </c>
      <c r="FB83" s="79">
        <f t="shared" si="82"/>
        <v>15801.76767</v>
      </c>
      <c r="FC83" s="191"/>
      <c r="FD83" s="90"/>
      <c r="FE83" s="90"/>
      <c r="FF83" s="90"/>
      <c r="FG83" s="90"/>
      <c r="FH83" s="90"/>
      <c r="FI83" s="90"/>
      <c r="FJ83" s="90"/>
      <c r="FK83" s="90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</row>
    <row r="84" spans="1:189" ht="15.75">
      <c r="A84" s="116" t="s">
        <v>33</v>
      </c>
      <c r="B84" s="112">
        <v>44970</v>
      </c>
      <c r="C84" s="112"/>
      <c r="D84" s="107" t="s">
        <v>21</v>
      </c>
      <c r="E84" s="108" t="s">
        <v>19</v>
      </c>
      <c r="F84" s="109">
        <v>0</v>
      </c>
      <c r="G84" s="109">
        <v>5.15</v>
      </c>
      <c r="H84" s="132"/>
      <c r="I84" s="116" t="s">
        <v>33</v>
      </c>
      <c r="J84" s="197">
        <v>13819.91395</v>
      </c>
      <c r="K84" s="79"/>
      <c r="L84" s="79">
        <v>0</v>
      </c>
      <c r="M84" s="79">
        <v>355</v>
      </c>
      <c r="N84" s="79">
        <f t="shared" si="90"/>
        <v>355</v>
      </c>
      <c r="O84" s="79"/>
      <c r="P84" s="80">
        <v>0</v>
      </c>
      <c r="Q84" s="80">
        <v>0</v>
      </c>
      <c r="R84" s="80">
        <f t="shared" si="43"/>
        <v>0</v>
      </c>
      <c r="S84" s="80"/>
      <c r="T84" s="80">
        <v>0</v>
      </c>
      <c r="U84" s="80">
        <v>0</v>
      </c>
      <c r="V84" s="80">
        <f t="shared" si="44"/>
        <v>0</v>
      </c>
      <c r="W84" s="80"/>
      <c r="X84" s="80">
        <v>0</v>
      </c>
      <c r="Y84" s="80">
        <v>0</v>
      </c>
      <c r="Z84" s="80">
        <f t="shared" si="45"/>
        <v>0</v>
      </c>
      <c r="AA84" s="80"/>
      <c r="AB84" s="80">
        <f t="shared" si="46"/>
        <v>0</v>
      </c>
      <c r="AC84" s="80">
        <f t="shared" si="47"/>
        <v>355</v>
      </c>
      <c r="AD84" s="80">
        <f t="shared" si="48"/>
        <v>355</v>
      </c>
      <c r="AE84" s="79"/>
      <c r="AF84" s="197">
        <v>0</v>
      </c>
      <c r="AG84" s="197">
        <v>356</v>
      </c>
      <c r="AH84" s="197">
        <f t="shared" si="91"/>
        <v>356</v>
      </c>
      <c r="AI84" s="197"/>
      <c r="AJ84" s="197">
        <v>13819.91395</v>
      </c>
      <c r="AK84" s="197">
        <v>356</v>
      </c>
      <c r="AL84" s="197">
        <f t="shared" si="92"/>
        <v>14175.91395</v>
      </c>
      <c r="AM84" s="197"/>
      <c r="AN84" s="197">
        <v>0</v>
      </c>
      <c r="AO84" s="197">
        <v>0</v>
      </c>
      <c r="AP84" s="197">
        <f t="shared" si="93"/>
        <v>0</v>
      </c>
      <c r="AQ84" s="197"/>
      <c r="AR84" s="197">
        <v>0</v>
      </c>
      <c r="AS84" s="197">
        <v>0</v>
      </c>
      <c r="AT84" s="197">
        <f t="shared" si="94"/>
        <v>0</v>
      </c>
      <c r="AU84" s="197"/>
      <c r="AV84" s="197">
        <v>0</v>
      </c>
      <c r="AW84" s="197">
        <v>0</v>
      </c>
      <c r="AX84" s="197">
        <f t="shared" si="95"/>
        <v>0</v>
      </c>
      <c r="AY84" s="197"/>
      <c r="AZ84" s="197">
        <v>0</v>
      </c>
      <c r="BA84" s="197">
        <v>0</v>
      </c>
      <c r="BB84" s="197">
        <f t="shared" si="96"/>
        <v>0</v>
      </c>
      <c r="BC84" s="197"/>
      <c r="BD84" s="197">
        <v>0</v>
      </c>
      <c r="BE84" s="197">
        <v>0</v>
      </c>
      <c r="BF84" s="197">
        <f t="shared" si="97"/>
        <v>0</v>
      </c>
      <c r="BG84" s="197"/>
      <c r="BH84" s="197">
        <v>0</v>
      </c>
      <c r="BI84" s="197">
        <v>0</v>
      </c>
      <c r="BJ84" s="197">
        <f t="shared" si="98"/>
        <v>0</v>
      </c>
      <c r="BK84" s="197"/>
      <c r="BL84" s="197">
        <v>0</v>
      </c>
      <c r="BM84" s="197">
        <v>0</v>
      </c>
      <c r="BN84" s="197">
        <f t="shared" si="84"/>
        <v>0</v>
      </c>
      <c r="BO84" s="197"/>
      <c r="BP84" s="197">
        <v>0</v>
      </c>
      <c r="BQ84" s="197">
        <v>0</v>
      </c>
      <c r="BR84" s="197">
        <f t="shared" si="85"/>
        <v>0</v>
      </c>
      <c r="BS84" s="197"/>
      <c r="BT84" s="197">
        <v>0</v>
      </c>
      <c r="BU84" s="197">
        <v>0</v>
      </c>
      <c r="BV84" s="197">
        <f t="shared" si="86"/>
        <v>0</v>
      </c>
      <c r="BW84" s="197"/>
      <c r="BX84" s="197">
        <v>0</v>
      </c>
      <c r="BY84" s="197">
        <v>0</v>
      </c>
      <c r="BZ84" s="197">
        <f t="shared" si="87"/>
        <v>0</v>
      </c>
      <c r="CA84" s="197"/>
      <c r="CB84" s="197">
        <v>0</v>
      </c>
      <c r="CC84" s="197">
        <v>0</v>
      </c>
      <c r="CD84" s="197">
        <f t="shared" si="99"/>
        <v>0</v>
      </c>
      <c r="CE84" s="197"/>
      <c r="CF84" s="197">
        <v>0</v>
      </c>
      <c r="CG84" s="197">
        <v>0</v>
      </c>
      <c r="CH84" s="197">
        <f t="shared" si="100"/>
        <v>0</v>
      </c>
      <c r="CI84" s="197"/>
      <c r="CJ84" s="197">
        <v>0</v>
      </c>
      <c r="CK84" s="197">
        <v>0</v>
      </c>
      <c r="CL84" s="197">
        <f t="shared" si="101"/>
        <v>0</v>
      </c>
      <c r="CM84" s="197"/>
      <c r="CN84" s="197">
        <v>0</v>
      </c>
      <c r="CO84" s="197">
        <v>0</v>
      </c>
      <c r="CP84" s="197">
        <f t="shared" si="102"/>
        <v>0</v>
      </c>
      <c r="CQ84" s="197"/>
      <c r="CR84" s="197">
        <v>0</v>
      </c>
      <c r="CS84" s="197">
        <v>0</v>
      </c>
      <c r="CT84" s="197">
        <f t="shared" si="103"/>
        <v>0</v>
      </c>
      <c r="CU84" s="197"/>
      <c r="CV84" s="197">
        <v>0</v>
      </c>
      <c r="CW84" s="197">
        <v>0</v>
      </c>
      <c r="CX84" s="197">
        <f t="shared" si="104"/>
        <v>0</v>
      </c>
      <c r="CY84" s="197"/>
      <c r="CZ84" s="197">
        <v>0</v>
      </c>
      <c r="DA84" s="197">
        <v>0</v>
      </c>
      <c r="DB84" s="197">
        <f t="shared" si="105"/>
        <v>0</v>
      </c>
      <c r="DC84" s="197"/>
      <c r="DD84" s="197">
        <v>0</v>
      </c>
      <c r="DE84" s="197">
        <v>0</v>
      </c>
      <c r="DF84" s="197">
        <f t="shared" si="106"/>
        <v>0</v>
      </c>
      <c r="DG84" s="197"/>
      <c r="DH84" s="197">
        <v>0</v>
      </c>
      <c r="DI84" s="197">
        <v>0</v>
      </c>
      <c r="DJ84" s="197">
        <f t="shared" si="107"/>
        <v>0</v>
      </c>
      <c r="DK84" s="197"/>
      <c r="DL84" s="197">
        <v>0</v>
      </c>
      <c r="DM84" s="197">
        <v>0</v>
      </c>
      <c r="DN84" s="197">
        <f t="shared" si="108"/>
        <v>0</v>
      </c>
      <c r="DO84" s="197"/>
      <c r="DP84" s="197">
        <v>0</v>
      </c>
      <c r="DQ84" s="197">
        <v>0</v>
      </c>
      <c r="DR84" s="197">
        <f t="shared" si="109"/>
        <v>0</v>
      </c>
      <c r="DS84" s="197"/>
      <c r="DT84" s="197">
        <v>0</v>
      </c>
      <c r="DU84" s="197">
        <v>0</v>
      </c>
      <c r="DV84" s="197">
        <f t="shared" si="110"/>
        <v>0</v>
      </c>
      <c r="DW84" s="197"/>
      <c r="DX84" s="197">
        <v>0</v>
      </c>
      <c r="DY84" s="197">
        <v>0</v>
      </c>
      <c r="DZ84" s="197">
        <f t="shared" si="111"/>
        <v>0</v>
      </c>
      <c r="EA84" s="197"/>
      <c r="EB84" s="197">
        <v>0</v>
      </c>
      <c r="EC84" s="197">
        <v>0</v>
      </c>
      <c r="ED84" s="197">
        <f t="shared" si="112"/>
        <v>0</v>
      </c>
      <c r="EE84" s="197"/>
      <c r="EF84" s="197">
        <v>0</v>
      </c>
      <c r="EG84" s="197">
        <v>0</v>
      </c>
      <c r="EH84" s="197">
        <f t="shared" si="113"/>
        <v>0</v>
      </c>
      <c r="EI84" s="197"/>
      <c r="EJ84" s="197">
        <v>0</v>
      </c>
      <c r="EK84" s="197">
        <v>0</v>
      </c>
      <c r="EL84" s="197">
        <f t="shared" si="114"/>
        <v>0</v>
      </c>
      <c r="EM84" s="197"/>
      <c r="EN84" s="197">
        <v>0</v>
      </c>
      <c r="EO84" s="197">
        <v>0</v>
      </c>
      <c r="EP84" s="197">
        <f t="shared" si="115"/>
        <v>0</v>
      </c>
      <c r="EQ84" s="197"/>
      <c r="ER84" s="197">
        <v>0</v>
      </c>
      <c r="ES84" s="197">
        <v>0</v>
      </c>
      <c r="ET84" s="197">
        <f t="shared" si="116"/>
        <v>0</v>
      </c>
      <c r="EU84" s="197"/>
      <c r="EV84" s="197">
        <v>0</v>
      </c>
      <c r="EW84" s="197">
        <v>0</v>
      </c>
      <c r="EX84" s="197">
        <f t="shared" si="117"/>
        <v>0</v>
      </c>
      <c r="EY84" s="79"/>
      <c r="EZ84" s="79">
        <f t="shared" si="80"/>
        <v>13819.91395</v>
      </c>
      <c r="FA84" s="79">
        <f t="shared" si="81"/>
        <v>712</v>
      </c>
      <c r="FB84" s="79">
        <f t="shared" si="82"/>
        <v>14531.91395</v>
      </c>
      <c r="FC84" s="191"/>
      <c r="FD84" s="90"/>
      <c r="FE84" s="90"/>
      <c r="FF84" s="90"/>
      <c r="FG84" s="90"/>
      <c r="FH84" s="90"/>
      <c r="FI84" s="90"/>
      <c r="FJ84" s="90"/>
      <c r="FK84" s="90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</row>
    <row r="85" spans="1:189" ht="15.75">
      <c r="A85" s="116" t="s">
        <v>33</v>
      </c>
      <c r="B85" s="112">
        <v>45000</v>
      </c>
      <c r="C85" s="112"/>
      <c r="D85" s="107" t="s">
        <v>62</v>
      </c>
      <c r="E85" s="108" t="s">
        <v>19</v>
      </c>
      <c r="F85" s="109">
        <v>0</v>
      </c>
      <c r="G85" s="109">
        <v>12.25</v>
      </c>
      <c r="H85" s="132"/>
      <c r="I85" s="116" t="s">
        <v>33</v>
      </c>
      <c r="J85" s="197">
        <v>13829.13337</v>
      </c>
      <c r="K85" s="79"/>
      <c r="L85" s="79">
        <v>0</v>
      </c>
      <c r="M85" s="79">
        <v>846</v>
      </c>
      <c r="N85" s="79">
        <f t="shared" si="90"/>
        <v>846</v>
      </c>
      <c r="O85" s="79"/>
      <c r="P85" s="80">
        <v>0</v>
      </c>
      <c r="Q85" s="80">
        <v>0</v>
      </c>
      <c r="R85" s="80">
        <f t="shared" si="43"/>
        <v>0</v>
      </c>
      <c r="S85" s="80"/>
      <c r="T85" s="80">
        <v>0</v>
      </c>
      <c r="U85" s="80">
        <v>0</v>
      </c>
      <c r="V85" s="80">
        <f t="shared" si="44"/>
        <v>0</v>
      </c>
      <c r="W85" s="80"/>
      <c r="X85" s="80">
        <v>0</v>
      </c>
      <c r="Y85" s="80">
        <v>0</v>
      </c>
      <c r="Z85" s="80">
        <f t="shared" si="45"/>
        <v>0</v>
      </c>
      <c r="AA85" s="80"/>
      <c r="AB85" s="80">
        <f t="shared" si="46"/>
        <v>0</v>
      </c>
      <c r="AC85" s="80">
        <f t="shared" si="47"/>
        <v>846</v>
      </c>
      <c r="AD85" s="80">
        <f t="shared" si="48"/>
        <v>846</v>
      </c>
      <c r="AE85" s="79"/>
      <c r="AF85" s="197">
        <v>0</v>
      </c>
      <c r="AG85" s="197">
        <v>847</v>
      </c>
      <c r="AH85" s="197">
        <f t="shared" si="91"/>
        <v>847</v>
      </c>
      <c r="AI85" s="197"/>
      <c r="AJ85" s="197">
        <v>0</v>
      </c>
      <c r="AK85" s="197">
        <v>1694</v>
      </c>
      <c r="AL85" s="197">
        <f t="shared" si="92"/>
        <v>1694</v>
      </c>
      <c r="AM85" s="197"/>
      <c r="AN85" s="197">
        <v>0</v>
      </c>
      <c r="AO85" s="197">
        <v>1694</v>
      </c>
      <c r="AP85" s="197">
        <f t="shared" si="93"/>
        <v>1694</v>
      </c>
      <c r="AQ85" s="197"/>
      <c r="AR85" s="197">
        <v>0</v>
      </c>
      <c r="AS85" s="197">
        <v>1694</v>
      </c>
      <c r="AT85" s="197">
        <f t="shared" si="94"/>
        <v>1694</v>
      </c>
      <c r="AU85" s="197"/>
      <c r="AV85" s="197">
        <v>0</v>
      </c>
      <c r="AW85" s="197">
        <v>1694</v>
      </c>
      <c r="AX85" s="197">
        <f t="shared" si="95"/>
        <v>1694</v>
      </c>
      <c r="AY85" s="197"/>
      <c r="AZ85" s="197">
        <v>0</v>
      </c>
      <c r="BA85" s="197">
        <v>1694</v>
      </c>
      <c r="BB85" s="197">
        <f t="shared" si="96"/>
        <v>1694</v>
      </c>
      <c r="BC85" s="197"/>
      <c r="BD85" s="197">
        <v>13829.13337</v>
      </c>
      <c r="BE85" s="197">
        <v>1694</v>
      </c>
      <c r="BF85" s="197">
        <f t="shared" si="97"/>
        <v>15523.13337</v>
      </c>
      <c r="BG85" s="197"/>
      <c r="BH85" s="197">
        <v>0</v>
      </c>
      <c r="BI85" s="197">
        <v>0</v>
      </c>
      <c r="BJ85" s="197">
        <f t="shared" si="98"/>
        <v>0</v>
      </c>
      <c r="BK85" s="197"/>
      <c r="BL85" s="197">
        <v>0</v>
      </c>
      <c r="BM85" s="197">
        <v>0</v>
      </c>
      <c r="BN85" s="197">
        <f t="shared" si="84"/>
        <v>0</v>
      </c>
      <c r="BO85" s="197"/>
      <c r="BP85" s="197">
        <v>0</v>
      </c>
      <c r="BQ85" s="197">
        <v>0</v>
      </c>
      <c r="BR85" s="197">
        <f t="shared" si="85"/>
        <v>0</v>
      </c>
      <c r="BS85" s="197"/>
      <c r="BT85" s="197">
        <v>0</v>
      </c>
      <c r="BU85" s="197">
        <v>0</v>
      </c>
      <c r="BV85" s="197">
        <f t="shared" si="86"/>
        <v>0</v>
      </c>
      <c r="BW85" s="197"/>
      <c r="BX85" s="197">
        <v>0</v>
      </c>
      <c r="BY85" s="197">
        <v>0</v>
      </c>
      <c r="BZ85" s="197">
        <f t="shared" si="87"/>
        <v>0</v>
      </c>
      <c r="CA85" s="197"/>
      <c r="CB85" s="197">
        <v>0</v>
      </c>
      <c r="CC85" s="197">
        <v>0</v>
      </c>
      <c r="CD85" s="197">
        <f t="shared" si="99"/>
        <v>0</v>
      </c>
      <c r="CE85" s="197"/>
      <c r="CF85" s="197">
        <v>0</v>
      </c>
      <c r="CG85" s="197">
        <v>0</v>
      </c>
      <c r="CH85" s="197">
        <f t="shared" si="100"/>
        <v>0</v>
      </c>
      <c r="CI85" s="197"/>
      <c r="CJ85" s="197">
        <v>0</v>
      </c>
      <c r="CK85" s="197">
        <v>0</v>
      </c>
      <c r="CL85" s="197">
        <f t="shared" si="101"/>
        <v>0</v>
      </c>
      <c r="CM85" s="197"/>
      <c r="CN85" s="197">
        <v>0</v>
      </c>
      <c r="CO85" s="197">
        <v>0</v>
      </c>
      <c r="CP85" s="197">
        <f t="shared" si="102"/>
        <v>0</v>
      </c>
      <c r="CQ85" s="197"/>
      <c r="CR85" s="197">
        <v>0</v>
      </c>
      <c r="CS85" s="197">
        <v>0</v>
      </c>
      <c r="CT85" s="197">
        <f t="shared" si="103"/>
        <v>0</v>
      </c>
      <c r="CU85" s="197"/>
      <c r="CV85" s="197">
        <v>0</v>
      </c>
      <c r="CW85" s="197">
        <v>0</v>
      </c>
      <c r="CX85" s="197">
        <f t="shared" si="104"/>
        <v>0</v>
      </c>
      <c r="CY85" s="197"/>
      <c r="CZ85" s="197">
        <v>0</v>
      </c>
      <c r="DA85" s="197">
        <v>0</v>
      </c>
      <c r="DB85" s="197">
        <f t="shared" si="105"/>
        <v>0</v>
      </c>
      <c r="DC85" s="197"/>
      <c r="DD85" s="197">
        <v>0</v>
      </c>
      <c r="DE85" s="197">
        <v>0</v>
      </c>
      <c r="DF85" s="197">
        <f t="shared" si="106"/>
        <v>0</v>
      </c>
      <c r="DG85" s="197"/>
      <c r="DH85" s="197">
        <v>0</v>
      </c>
      <c r="DI85" s="197">
        <v>0</v>
      </c>
      <c r="DJ85" s="197">
        <f t="shared" si="107"/>
        <v>0</v>
      </c>
      <c r="DK85" s="197"/>
      <c r="DL85" s="197">
        <v>0</v>
      </c>
      <c r="DM85" s="197">
        <v>0</v>
      </c>
      <c r="DN85" s="197">
        <f t="shared" si="108"/>
        <v>0</v>
      </c>
      <c r="DO85" s="197"/>
      <c r="DP85" s="197">
        <v>0</v>
      </c>
      <c r="DQ85" s="197">
        <v>0</v>
      </c>
      <c r="DR85" s="197">
        <f t="shared" si="109"/>
        <v>0</v>
      </c>
      <c r="DS85" s="197"/>
      <c r="DT85" s="197">
        <v>0</v>
      </c>
      <c r="DU85" s="197">
        <v>0</v>
      </c>
      <c r="DV85" s="197">
        <f t="shared" si="110"/>
        <v>0</v>
      </c>
      <c r="DW85" s="197"/>
      <c r="DX85" s="197">
        <v>0</v>
      </c>
      <c r="DY85" s="197">
        <v>0</v>
      </c>
      <c r="DZ85" s="197">
        <f t="shared" si="111"/>
        <v>0</v>
      </c>
      <c r="EA85" s="197"/>
      <c r="EB85" s="197">
        <v>0</v>
      </c>
      <c r="EC85" s="197">
        <v>0</v>
      </c>
      <c r="ED85" s="197">
        <f t="shared" si="112"/>
        <v>0</v>
      </c>
      <c r="EE85" s="197"/>
      <c r="EF85" s="197">
        <v>0</v>
      </c>
      <c r="EG85" s="197">
        <v>0</v>
      </c>
      <c r="EH85" s="197">
        <f t="shared" si="113"/>
        <v>0</v>
      </c>
      <c r="EI85" s="197"/>
      <c r="EJ85" s="197">
        <v>0</v>
      </c>
      <c r="EK85" s="197">
        <v>0</v>
      </c>
      <c r="EL85" s="197">
        <f t="shared" si="114"/>
        <v>0</v>
      </c>
      <c r="EM85" s="197"/>
      <c r="EN85" s="197">
        <v>0</v>
      </c>
      <c r="EO85" s="197">
        <v>0</v>
      </c>
      <c r="EP85" s="197">
        <f t="shared" si="115"/>
        <v>0</v>
      </c>
      <c r="EQ85" s="197"/>
      <c r="ER85" s="197">
        <v>0</v>
      </c>
      <c r="ES85" s="197">
        <v>0</v>
      </c>
      <c r="ET85" s="197">
        <f t="shared" si="116"/>
        <v>0</v>
      </c>
      <c r="EU85" s="197"/>
      <c r="EV85" s="197">
        <v>0</v>
      </c>
      <c r="EW85" s="197">
        <v>0</v>
      </c>
      <c r="EX85" s="197">
        <f t="shared" si="117"/>
        <v>0</v>
      </c>
      <c r="EY85" s="79"/>
      <c r="EZ85" s="79">
        <f t="shared" si="80"/>
        <v>13829.13337</v>
      </c>
      <c r="FA85" s="79">
        <f t="shared" si="81"/>
        <v>11011</v>
      </c>
      <c r="FB85" s="79">
        <f t="shared" si="82"/>
        <v>24840.13337</v>
      </c>
      <c r="FC85" s="191"/>
      <c r="FD85" s="90"/>
      <c r="FE85" s="90"/>
      <c r="FF85" s="90"/>
      <c r="FG85" s="90"/>
      <c r="FH85" s="90"/>
      <c r="FI85" s="90"/>
      <c r="FJ85" s="90"/>
      <c r="FK85" s="90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</row>
    <row r="86" spans="1:189" ht="15.75">
      <c r="A86" s="116" t="s">
        <v>33</v>
      </c>
      <c r="B86" s="112">
        <v>75000</v>
      </c>
      <c r="C86" s="112"/>
      <c r="D86" s="107" t="s">
        <v>22</v>
      </c>
      <c r="E86" s="108" t="s">
        <v>19</v>
      </c>
      <c r="F86" s="109">
        <v>0</v>
      </c>
      <c r="G86" s="109">
        <v>7.2</v>
      </c>
      <c r="H86" s="132"/>
      <c r="I86" s="116" t="s">
        <v>33</v>
      </c>
      <c r="J86" s="197">
        <v>23048.555620000003</v>
      </c>
      <c r="K86" s="79"/>
      <c r="L86" s="79">
        <v>0</v>
      </c>
      <c r="M86" s="79">
        <v>828</v>
      </c>
      <c r="N86" s="79">
        <f t="shared" si="90"/>
        <v>828</v>
      </c>
      <c r="O86" s="79"/>
      <c r="P86" s="80">
        <v>0</v>
      </c>
      <c r="Q86" s="80">
        <v>0</v>
      </c>
      <c r="R86" s="80">
        <f t="shared" si="43"/>
        <v>0</v>
      </c>
      <c r="S86" s="80"/>
      <c r="T86" s="80">
        <v>0</v>
      </c>
      <c r="U86" s="80">
        <v>0</v>
      </c>
      <c r="V86" s="80">
        <f t="shared" si="44"/>
        <v>0</v>
      </c>
      <c r="W86" s="80"/>
      <c r="X86" s="80">
        <v>0</v>
      </c>
      <c r="Y86" s="80">
        <v>0</v>
      </c>
      <c r="Z86" s="80">
        <f t="shared" si="45"/>
        <v>0</v>
      </c>
      <c r="AA86" s="80"/>
      <c r="AB86" s="80">
        <f t="shared" si="46"/>
        <v>0</v>
      </c>
      <c r="AC86" s="80">
        <f t="shared" si="47"/>
        <v>828</v>
      </c>
      <c r="AD86" s="80">
        <f t="shared" si="48"/>
        <v>828</v>
      </c>
      <c r="AE86" s="79"/>
      <c r="AF86" s="197">
        <v>0</v>
      </c>
      <c r="AG86" s="197">
        <v>830</v>
      </c>
      <c r="AH86" s="197">
        <f t="shared" si="91"/>
        <v>830</v>
      </c>
      <c r="AI86" s="197"/>
      <c r="AJ86" s="197">
        <v>0</v>
      </c>
      <c r="AK86" s="197">
        <v>1660</v>
      </c>
      <c r="AL86" s="197">
        <f t="shared" si="92"/>
        <v>1660</v>
      </c>
      <c r="AM86" s="197"/>
      <c r="AN86" s="197">
        <v>23048.555620000003</v>
      </c>
      <c r="AO86" s="197">
        <v>830</v>
      </c>
      <c r="AP86" s="197">
        <f t="shared" si="93"/>
        <v>23878.555620000003</v>
      </c>
      <c r="AQ86" s="197"/>
      <c r="AR86" s="197">
        <v>0</v>
      </c>
      <c r="AS86" s="197">
        <v>0</v>
      </c>
      <c r="AT86" s="197">
        <f t="shared" si="94"/>
        <v>0</v>
      </c>
      <c r="AU86" s="197"/>
      <c r="AV86" s="197">
        <v>0</v>
      </c>
      <c r="AW86" s="197">
        <v>0</v>
      </c>
      <c r="AX86" s="197">
        <f t="shared" si="95"/>
        <v>0</v>
      </c>
      <c r="AY86" s="197"/>
      <c r="AZ86" s="197">
        <v>0</v>
      </c>
      <c r="BA86" s="197">
        <v>0</v>
      </c>
      <c r="BB86" s="197">
        <f t="shared" si="96"/>
        <v>0</v>
      </c>
      <c r="BC86" s="197"/>
      <c r="BD86" s="197">
        <v>0</v>
      </c>
      <c r="BE86" s="197">
        <v>0</v>
      </c>
      <c r="BF86" s="197">
        <f t="shared" si="97"/>
        <v>0</v>
      </c>
      <c r="BG86" s="197"/>
      <c r="BH86" s="197">
        <v>0</v>
      </c>
      <c r="BI86" s="197">
        <v>0</v>
      </c>
      <c r="BJ86" s="197">
        <f t="shared" si="98"/>
        <v>0</v>
      </c>
      <c r="BK86" s="197"/>
      <c r="BL86" s="197">
        <v>0</v>
      </c>
      <c r="BM86" s="197">
        <v>0</v>
      </c>
      <c r="BN86" s="197">
        <f t="shared" si="84"/>
        <v>0</v>
      </c>
      <c r="BO86" s="197"/>
      <c r="BP86" s="197">
        <v>0</v>
      </c>
      <c r="BQ86" s="197">
        <v>0</v>
      </c>
      <c r="BR86" s="197">
        <f t="shared" si="85"/>
        <v>0</v>
      </c>
      <c r="BS86" s="197"/>
      <c r="BT86" s="197">
        <v>0</v>
      </c>
      <c r="BU86" s="197">
        <v>0</v>
      </c>
      <c r="BV86" s="197">
        <f t="shared" si="86"/>
        <v>0</v>
      </c>
      <c r="BW86" s="197"/>
      <c r="BX86" s="197">
        <v>0</v>
      </c>
      <c r="BY86" s="197">
        <v>0</v>
      </c>
      <c r="BZ86" s="197">
        <f t="shared" si="87"/>
        <v>0</v>
      </c>
      <c r="CA86" s="197"/>
      <c r="CB86" s="197">
        <v>0</v>
      </c>
      <c r="CC86" s="197">
        <v>0</v>
      </c>
      <c r="CD86" s="197">
        <f t="shared" si="99"/>
        <v>0</v>
      </c>
      <c r="CE86" s="197"/>
      <c r="CF86" s="197">
        <v>0</v>
      </c>
      <c r="CG86" s="197">
        <v>0</v>
      </c>
      <c r="CH86" s="197">
        <f t="shared" si="100"/>
        <v>0</v>
      </c>
      <c r="CI86" s="197"/>
      <c r="CJ86" s="197">
        <v>0</v>
      </c>
      <c r="CK86" s="197">
        <v>0</v>
      </c>
      <c r="CL86" s="197">
        <f t="shared" si="101"/>
        <v>0</v>
      </c>
      <c r="CM86" s="197"/>
      <c r="CN86" s="197">
        <v>0</v>
      </c>
      <c r="CO86" s="197">
        <v>0</v>
      </c>
      <c r="CP86" s="197">
        <f t="shared" si="102"/>
        <v>0</v>
      </c>
      <c r="CQ86" s="197"/>
      <c r="CR86" s="197">
        <v>0</v>
      </c>
      <c r="CS86" s="197">
        <v>0</v>
      </c>
      <c r="CT86" s="197">
        <f t="shared" si="103"/>
        <v>0</v>
      </c>
      <c r="CU86" s="197"/>
      <c r="CV86" s="197">
        <v>0</v>
      </c>
      <c r="CW86" s="197">
        <v>0</v>
      </c>
      <c r="CX86" s="197">
        <f t="shared" si="104"/>
        <v>0</v>
      </c>
      <c r="CY86" s="197"/>
      <c r="CZ86" s="197">
        <v>0</v>
      </c>
      <c r="DA86" s="197">
        <v>0</v>
      </c>
      <c r="DB86" s="197">
        <f t="shared" si="105"/>
        <v>0</v>
      </c>
      <c r="DC86" s="197"/>
      <c r="DD86" s="197">
        <v>0</v>
      </c>
      <c r="DE86" s="197">
        <v>0</v>
      </c>
      <c r="DF86" s="197">
        <f t="shared" si="106"/>
        <v>0</v>
      </c>
      <c r="DG86" s="197"/>
      <c r="DH86" s="197">
        <v>0</v>
      </c>
      <c r="DI86" s="197">
        <v>0</v>
      </c>
      <c r="DJ86" s="197">
        <f t="shared" si="107"/>
        <v>0</v>
      </c>
      <c r="DK86" s="197"/>
      <c r="DL86" s="197">
        <v>0</v>
      </c>
      <c r="DM86" s="197">
        <v>0</v>
      </c>
      <c r="DN86" s="197">
        <f t="shared" si="108"/>
        <v>0</v>
      </c>
      <c r="DO86" s="197"/>
      <c r="DP86" s="197">
        <v>0</v>
      </c>
      <c r="DQ86" s="197">
        <v>0</v>
      </c>
      <c r="DR86" s="197">
        <f t="shared" si="109"/>
        <v>0</v>
      </c>
      <c r="DS86" s="197"/>
      <c r="DT86" s="197">
        <v>0</v>
      </c>
      <c r="DU86" s="197">
        <v>0</v>
      </c>
      <c r="DV86" s="197">
        <f t="shared" si="110"/>
        <v>0</v>
      </c>
      <c r="DW86" s="197"/>
      <c r="DX86" s="197">
        <v>0</v>
      </c>
      <c r="DY86" s="197">
        <v>0</v>
      </c>
      <c r="DZ86" s="197">
        <f t="shared" si="111"/>
        <v>0</v>
      </c>
      <c r="EA86" s="197"/>
      <c r="EB86" s="197">
        <v>0</v>
      </c>
      <c r="EC86" s="197">
        <v>0</v>
      </c>
      <c r="ED86" s="197">
        <f t="shared" si="112"/>
        <v>0</v>
      </c>
      <c r="EE86" s="197"/>
      <c r="EF86" s="197">
        <v>0</v>
      </c>
      <c r="EG86" s="197">
        <v>0</v>
      </c>
      <c r="EH86" s="197">
        <f t="shared" si="113"/>
        <v>0</v>
      </c>
      <c r="EI86" s="197"/>
      <c r="EJ86" s="197">
        <v>0</v>
      </c>
      <c r="EK86" s="197">
        <v>0</v>
      </c>
      <c r="EL86" s="197">
        <f t="shared" si="114"/>
        <v>0</v>
      </c>
      <c r="EM86" s="197"/>
      <c r="EN86" s="197">
        <v>0</v>
      </c>
      <c r="EO86" s="197">
        <v>0</v>
      </c>
      <c r="EP86" s="197">
        <f t="shared" si="115"/>
        <v>0</v>
      </c>
      <c r="EQ86" s="197"/>
      <c r="ER86" s="197">
        <v>0</v>
      </c>
      <c r="ES86" s="197">
        <v>0</v>
      </c>
      <c r="ET86" s="197">
        <f t="shared" si="116"/>
        <v>0</v>
      </c>
      <c r="EU86" s="197"/>
      <c r="EV86" s="197">
        <v>0</v>
      </c>
      <c r="EW86" s="197">
        <v>0</v>
      </c>
      <c r="EX86" s="197">
        <f t="shared" si="117"/>
        <v>0</v>
      </c>
      <c r="EY86" s="79"/>
      <c r="EZ86" s="79">
        <f t="shared" si="80"/>
        <v>23048.555620000003</v>
      </c>
      <c r="FA86" s="79">
        <f t="shared" si="81"/>
        <v>3320</v>
      </c>
      <c r="FB86" s="79">
        <f t="shared" si="82"/>
        <v>26368.555620000003</v>
      </c>
      <c r="FC86" s="191"/>
      <c r="FD86" s="90"/>
      <c r="FE86" s="90"/>
      <c r="FF86" s="90"/>
      <c r="FG86" s="90"/>
      <c r="FH86" s="90"/>
      <c r="FI86" s="90"/>
      <c r="FJ86" s="90"/>
      <c r="FK86" s="90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</row>
    <row r="87" spans="1:189" ht="15.75">
      <c r="A87" s="116" t="s">
        <v>33</v>
      </c>
      <c r="B87" s="112">
        <v>30000</v>
      </c>
      <c r="C87" s="112"/>
      <c r="D87" s="107" t="s">
        <v>64</v>
      </c>
      <c r="E87" s="108" t="s">
        <v>19</v>
      </c>
      <c r="F87" s="109">
        <v>0</v>
      </c>
      <c r="G87" s="109">
        <v>8.61</v>
      </c>
      <c r="H87" s="132"/>
      <c r="I87" s="116" t="s">
        <v>33</v>
      </c>
      <c r="J87" s="197">
        <v>9219.42225</v>
      </c>
      <c r="K87" s="79"/>
      <c r="L87" s="79">
        <v>0</v>
      </c>
      <c r="M87" s="79">
        <v>396</v>
      </c>
      <c r="N87" s="79">
        <f t="shared" si="90"/>
        <v>396</v>
      </c>
      <c r="O87" s="79"/>
      <c r="P87" s="80">
        <v>0</v>
      </c>
      <c r="Q87" s="80">
        <v>0</v>
      </c>
      <c r="R87" s="80">
        <f t="shared" si="43"/>
        <v>0</v>
      </c>
      <c r="S87" s="80"/>
      <c r="T87" s="80">
        <v>0</v>
      </c>
      <c r="U87" s="80">
        <v>0</v>
      </c>
      <c r="V87" s="80">
        <f t="shared" si="44"/>
        <v>0</v>
      </c>
      <c r="W87" s="80"/>
      <c r="X87" s="80">
        <v>0</v>
      </c>
      <c r="Y87" s="80">
        <v>0</v>
      </c>
      <c r="Z87" s="80">
        <f t="shared" si="45"/>
        <v>0</v>
      </c>
      <c r="AA87" s="80"/>
      <c r="AB87" s="80">
        <f t="shared" si="46"/>
        <v>0</v>
      </c>
      <c r="AC87" s="80">
        <f t="shared" si="47"/>
        <v>396</v>
      </c>
      <c r="AD87" s="80">
        <f t="shared" si="48"/>
        <v>396</v>
      </c>
      <c r="AE87" s="79"/>
      <c r="AF87" s="197">
        <v>0</v>
      </c>
      <c r="AG87" s="197">
        <v>397</v>
      </c>
      <c r="AH87" s="197">
        <f t="shared" si="91"/>
        <v>397</v>
      </c>
      <c r="AI87" s="197"/>
      <c r="AJ87" s="197">
        <v>0</v>
      </c>
      <c r="AK87" s="197">
        <v>794</v>
      </c>
      <c r="AL87" s="197">
        <f t="shared" si="92"/>
        <v>794</v>
      </c>
      <c r="AM87" s="197"/>
      <c r="AN87" s="197">
        <v>0</v>
      </c>
      <c r="AO87" s="197">
        <v>794</v>
      </c>
      <c r="AP87" s="197">
        <f t="shared" si="93"/>
        <v>794</v>
      </c>
      <c r="AQ87" s="197"/>
      <c r="AR87" s="197">
        <v>0</v>
      </c>
      <c r="AS87" s="197">
        <v>794</v>
      </c>
      <c r="AT87" s="197">
        <f t="shared" si="94"/>
        <v>794</v>
      </c>
      <c r="AU87" s="197"/>
      <c r="AV87" s="197">
        <v>0</v>
      </c>
      <c r="AW87" s="197">
        <v>794</v>
      </c>
      <c r="AX87" s="197">
        <f t="shared" si="95"/>
        <v>794</v>
      </c>
      <c r="AY87" s="197"/>
      <c r="AZ87" s="197">
        <v>9219.42225</v>
      </c>
      <c r="BA87" s="197">
        <v>397</v>
      </c>
      <c r="BB87" s="197">
        <f t="shared" si="96"/>
        <v>9616.42225</v>
      </c>
      <c r="BC87" s="197"/>
      <c r="BD87" s="197">
        <v>0</v>
      </c>
      <c r="BE87" s="197">
        <v>0</v>
      </c>
      <c r="BF87" s="197">
        <f t="shared" si="97"/>
        <v>0</v>
      </c>
      <c r="BG87" s="197"/>
      <c r="BH87" s="197">
        <v>0</v>
      </c>
      <c r="BI87" s="197">
        <v>0</v>
      </c>
      <c r="BJ87" s="197">
        <f t="shared" si="98"/>
        <v>0</v>
      </c>
      <c r="BK87" s="197"/>
      <c r="BL87" s="197">
        <v>0</v>
      </c>
      <c r="BM87" s="197">
        <v>0</v>
      </c>
      <c r="BN87" s="197">
        <f t="shared" si="84"/>
        <v>0</v>
      </c>
      <c r="BO87" s="197"/>
      <c r="BP87" s="197">
        <v>0</v>
      </c>
      <c r="BQ87" s="197">
        <v>0</v>
      </c>
      <c r="BR87" s="197">
        <f t="shared" si="85"/>
        <v>0</v>
      </c>
      <c r="BS87" s="197"/>
      <c r="BT87" s="197">
        <v>0</v>
      </c>
      <c r="BU87" s="197">
        <v>0</v>
      </c>
      <c r="BV87" s="197">
        <f t="shared" si="86"/>
        <v>0</v>
      </c>
      <c r="BW87" s="197"/>
      <c r="BX87" s="197">
        <v>0</v>
      </c>
      <c r="BY87" s="197">
        <v>0</v>
      </c>
      <c r="BZ87" s="197">
        <f t="shared" si="87"/>
        <v>0</v>
      </c>
      <c r="CA87" s="197"/>
      <c r="CB87" s="197">
        <v>0</v>
      </c>
      <c r="CC87" s="197">
        <v>0</v>
      </c>
      <c r="CD87" s="197">
        <f t="shared" si="99"/>
        <v>0</v>
      </c>
      <c r="CE87" s="197"/>
      <c r="CF87" s="197">
        <v>0</v>
      </c>
      <c r="CG87" s="197">
        <v>0</v>
      </c>
      <c r="CH87" s="197">
        <f t="shared" si="100"/>
        <v>0</v>
      </c>
      <c r="CI87" s="197"/>
      <c r="CJ87" s="197">
        <v>0</v>
      </c>
      <c r="CK87" s="197">
        <v>0</v>
      </c>
      <c r="CL87" s="197">
        <f t="shared" si="101"/>
        <v>0</v>
      </c>
      <c r="CM87" s="197"/>
      <c r="CN87" s="197">
        <v>0</v>
      </c>
      <c r="CO87" s="197">
        <v>0</v>
      </c>
      <c r="CP87" s="197">
        <f t="shared" si="102"/>
        <v>0</v>
      </c>
      <c r="CQ87" s="197"/>
      <c r="CR87" s="197">
        <v>0</v>
      </c>
      <c r="CS87" s="197">
        <v>0</v>
      </c>
      <c r="CT87" s="197">
        <f t="shared" si="103"/>
        <v>0</v>
      </c>
      <c r="CU87" s="197"/>
      <c r="CV87" s="197">
        <v>0</v>
      </c>
      <c r="CW87" s="197">
        <v>0</v>
      </c>
      <c r="CX87" s="197">
        <f t="shared" si="104"/>
        <v>0</v>
      </c>
      <c r="CY87" s="197"/>
      <c r="CZ87" s="197">
        <v>0</v>
      </c>
      <c r="DA87" s="197">
        <v>0</v>
      </c>
      <c r="DB87" s="197">
        <f t="shared" si="105"/>
        <v>0</v>
      </c>
      <c r="DC87" s="197"/>
      <c r="DD87" s="197">
        <v>0</v>
      </c>
      <c r="DE87" s="197">
        <v>0</v>
      </c>
      <c r="DF87" s="197">
        <f t="shared" si="106"/>
        <v>0</v>
      </c>
      <c r="DG87" s="197"/>
      <c r="DH87" s="197">
        <v>0</v>
      </c>
      <c r="DI87" s="197">
        <v>0</v>
      </c>
      <c r="DJ87" s="197">
        <f t="shared" si="107"/>
        <v>0</v>
      </c>
      <c r="DK87" s="197"/>
      <c r="DL87" s="197">
        <v>0</v>
      </c>
      <c r="DM87" s="197">
        <v>0</v>
      </c>
      <c r="DN87" s="197">
        <f t="shared" si="108"/>
        <v>0</v>
      </c>
      <c r="DO87" s="197"/>
      <c r="DP87" s="197">
        <v>0</v>
      </c>
      <c r="DQ87" s="197">
        <v>0</v>
      </c>
      <c r="DR87" s="197">
        <f t="shared" si="109"/>
        <v>0</v>
      </c>
      <c r="DS87" s="197"/>
      <c r="DT87" s="197">
        <v>0</v>
      </c>
      <c r="DU87" s="197">
        <v>0</v>
      </c>
      <c r="DV87" s="197">
        <f t="shared" si="110"/>
        <v>0</v>
      </c>
      <c r="DW87" s="197"/>
      <c r="DX87" s="197">
        <v>0</v>
      </c>
      <c r="DY87" s="197">
        <v>0</v>
      </c>
      <c r="DZ87" s="197">
        <f t="shared" si="111"/>
        <v>0</v>
      </c>
      <c r="EA87" s="197"/>
      <c r="EB87" s="197">
        <v>0</v>
      </c>
      <c r="EC87" s="197">
        <v>0</v>
      </c>
      <c r="ED87" s="197">
        <f t="shared" si="112"/>
        <v>0</v>
      </c>
      <c r="EE87" s="197"/>
      <c r="EF87" s="197">
        <v>0</v>
      </c>
      <c r="EG87" s="197">
        <v>0</v>
      </c>
      <c r="EH87" s="197">
        <f t="shared" si="113"/>
        <v>0</v>
      </c>
      <c r="EI87" s="197"/>
      <c r="EJ87" s="197">
        <v>0</v>
      </c>
      <c r="EK87" s="197">
        <v>0</v>
      </c>
      <c r="EL87" s="197">
        <f t="shared" si="114"/>
        <v>0</v>
      </c>
      <c r="EM87" s="197"/>
      <c r="EN87" s="197">
        <v>0</v>
      </c>
      <c r="EO87" s="197">
        <v>0</v>
      </c>
      <c r="EP87" s="197">
        <f t="shared" si="115"/>
        <v>0</v>
      </c>
      <c r="EQ87" s="197"/>
      <c r="ER87" s="197">
        <v>0</v>
      </c>
      <c r="ES87" s="197">
        <v>0</v>
      </c>
      <c r="ET87" s="197">
        <f t="shared" si="116"/>
        <v>0</v>
      </c>
      <c r="EU87" s="197"/>
      <c r="EV87" s="197">
        <v>0</v>
      </c>
      <c r="EW87" s="197">
        <v>0</v>
      </c>
      <c r="EX87" s="197">
        <f t="shared" si="117"/>
        <v>0</v>
      </c>
      <c r="EY87" s="79"/>
      <c r="EZ87" s="79">
        <f t="shared" si="80"/>
        <v>9219.42225</v>
      </c>
      <c r="FA87" s="79">
        <f t="shared" si="81"/>
        <v>3970</v>
      </c>
      <c r="FB87" s="79">
        <f t="shared" si="82"/>
        <v>13189.42225</v>
      </c>
      <c r="FC87" s="191"/>
      <c r="FD87" s="90"/>
      <c r="FE87" s="90"/>
      <c r="FF87" s="90"/>
      <c r="FG87" s="90"/>
      <c r="FH87" s="90"/>
      <c r="FI87" s="90"/>
      <c r="FJ87" s="90"/>
      <c r="FK87" s="90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</row>
    <row r="88" spans="1:189" ht="15.75">
      <c r="A88" s="116" t="s">
        <v>33</v>
      </c>
      <c r="B88" s="112">
        <v>62500</v>
      </c>
      <c r="C88" s="112"/>
      <c r="D88" s="107" t="s">
        <v>21</v>
      </c>
      <c r="E88" s="108" t="s">
        <v>19</v>
      </c>
      <c r="F88" s="109">
        <v>0</v>
      </c>
      <c r="G88" s="109">
        <v>5.94</v>
      </c>
      <c r="H88" s="132"/>
      <c r="I88" s="116" t="s">
        <v>33</v>
      </c>
      <c r="J88" s="197">
        <v>19207.12969</v>
      </c>
      <c r="K88" s="79"/>
      <c r="L88" s="79">
        <v>0</v>
      </c>
      <c r="M88" s="79">
        <v>0</v>
      </c>
      <c r="N88" s="79">
        <f t="shared" si="90"/>
        <v>0</v>
      </c>
      <c r="O88" s="79"/>
      <c r="P88" s="80">
        <v>0</v>
      </c>
      <c r="Q88" s="80">
        <v>569</v>
      </c>
      <c r="R88" s="80">
        <f t="shared" si="43"/>
        <v>569</v>
      </c>
      <c r="S88" s="80"/>
      <c r="T88" s="80">
        <v>0</v>
      </c>
      <c r="U88" s="80">
        <v>0</v>
      </c>
      <c r="V88" s="80">
        <f t="shared" si="44"/>
        <v>0</v>
      </c>
      <c r="W88" s="80"/>
      <c r="X88" s="80">
        <v>0</v>
      </c>
      <c r="Y88" s="80">
        <v>0</v>
      </c>
      <c r="Z88" s="80">
        <f t="shared" si="45"/>
        <v>0</v>
      </c>
      <c r="AA88" s="80"/>
      <c r="AB88" s="80">
        <f t="shared" si="46"/>
        <v>0</v>
      </c>
      <c r="AC88" s="80">
        <f t="shared" si="47"/>
        <v>569</v>
      </c>
      <c r="AD88" s="80">
        <f t="shared" si="48"/>
        <v>569</v>
      </c>
      <c r="AE88" s="79"/>
      <c r="AF88" s="197">
        <v>0</v>
      </c>
      <c r="AG88" s="197">
        <v>570</v>
      </c>
      <c r="AH88" s="197">
        <f t="shared" si="91"/>
        <v>570</v>
      </c>
      <c r="AI88" s="197"/>
      <c r="AJ88" s="197">
        <v>0</v>
      </c>
      <c r="AK88" s="197">
        <v>1140</v>
      </c>
      <c r="AL88" s="197">
        <f t="shared" si="92"/>
        <v>1140</v>
      </c>
      <c r="AM88" s="197"/>
      <c r="AN88" s="197">
        <v>19207.12969</v>
      </c>
      <c r="AO88" s="197">
        <v>1140</v>
      </c>
      <c r="AP88" s="197">
        <f t="shared" si="93"/>
        <v>20347.12969</v>
      </c>
      <c r="AQ88" s="197"/>
      <c r="AR88" s="197">
        <v>0</v>
      </c>
      <c r="AS88" s="197">
        <v>0</v>
      </c>
      <c r="AT88" s="197">
        <f t="shared" si="94"/>
        <v>0</v>
      </c>
      <c r="AU88" s="197"/>
      <c r="AV88" s="197">
        <v>0</v>
      </c>
      <c r="AW88" s="197">
        <v>0</v>
      </c>
      <c r="AX88" s="197">
        <f t="shared" si="95"/>
        <v>0</v>
      </c>
      <c r="AY88" s="197"/>
      <c r="AZ88" s="197">
        <v>0</v>
      </c>
      <c r="BA88" s="197">
        <v>0</v>
      </c>
      <c r="BB88" s="197">
        <f t="shared" si="96"/>
        <v>0</v>
      </c>
      <c r="BC88" s="197"/>
      <c r="BD88" s="197">
        <v>0</v>
      </c>
      <c r="BE88" s="197">
        <v>0</v>
      </c>
      <c r="BF88" s="197">
        <f t="shared" si="97"/>
        <v>0</v>
      </c>
      <c r="BG88" s="197"/>
      <c r="BH88" s="197">
        <v>0</v>
      </c>
      <c r="BI88" s="197">
        <v>0</v>
      </c>
      <c r="BJ88" s="197">
        <f t="shared" si="98"/>
        <v>0</v>
      </c>
      <c r="BK88" s="197"/>
      <c r="BL88" s="197">
        <v>0</v>
      </c>
      <c r="BM88" s="197">
        <v>0</v>
      </c>
      <c r="BN88" s="197">
        <f t="shared" si="84"/>
        <v>0</v>
      </c>
      <c r="BO88" s="197"/>
      <c r="BP88" s="197">
        <v>0</v>
      </c>
      <c r="BQ88" s="197">
        <v>0</v>
      </c>
      <c r="BR88" s="197">
        <f t="shared" si="85"/>
        <v>0</v>
      </c>
      <c r="BS88" s="197"/>
      <c r="BT88" s="197">
        <v>0</v>
      </c>
      <c r="BU88" s="197">
        <v>0</v>
      </c>
      <c r="BV88" s="197">
        <f t="shared" si="86"/>
        <v>0</v>
      </c>
      <c r="BW88" s="197"/>
      <c r="BX88" s="197">
        <v>0</v>
      </c>
      <c r="BY88" s="197">
        <v>0</v>
      </c>
      <c r="BZ88" s="197">
        <f t="shared" si="87"/>
        <v>0</v>
      </c>
      <c r="CA88" s="197"/>
      <c r="CB88" s="197">
        <v>0</v>
      </c>
      <c r="CC88" s="197">
        <v>0</v>
      </c>
      <c r="CD88" s="197">
        <f t="shared" si="99"/>
        <v>0</v>
      </c>
      <c r="CE88" s="197"/>
      <c r="CF88" s="197">
        <v>0</v>
      </c>
      <c r="CG88" s="197">
        <v>0</v>
      </c>
      <c r="CH88" s="197">
        <f t="shared" si="100"/>
        <v>0</v>
      </c>
      <c r="CI88" s="197"/>
      <c r="CJ88" s="197">
        <v>0</v>
      </c>
      <c r="CK88" s="197">
        <v>0</v>
      </c>
      <c r="CL88" s="197">
        <f t="shared" si="101"/>
        <v>0</v>
      </c>
      <c r="CM88" s="197"/>
      <c r="CN88" s="197">
        <v>0</v>
      </c>
      <c r="CO88" s="197">
        <v>0</v>
      </c>
      <c r="CP88" s="197">
        <f t="shared" si="102"/>
        <v>0</v>
      </c>
      <c r="CQ88" s="197"/>
      <c r="CR88" s="197">
        <v>0</v>
      </c>
      <c r="CS88" s="197">
        <v>0</v>
      </c>
      <c r="CT88" s="197">
        <f t="shared" si="103"/>
        <v>0</v>
      </c>
      <c r="CU88" s="197"/>
      <c r="CV88" s="197">
        <v>0</v>
      </c>
      <c r="CW88" s="197">
        <v>0</v>
      </c>
      <c r="CX88" s="197">
        <f t="shared" si="104"/>
        <v>0</v>
      </c>
      <c r="CY88" s="197"/>
      <c r="CZ88" s="197">
        <v>0</v>
      </c>
      <c r="DA88" s="197">
        <v>0</v>
      </c>
      <c r="DB88" s="197">
        <f t="shared" si="105"/>
        <v>0</v>
      </c>
      <c r="DC88" s="197"/>
      <c r="DD88" s="197">
        <v>0</v>
      </c>
      <c r="DE88" s="197">
        <v>0</v>
      </c>
      <c r="DF88" s="197">
        <f t="shared" si="106"/>
        <v>0</v>
      </c>
      <c r="DG88" s="197"/>
      <c r="DH88" s="197">
        <v>0</v>
      </c>
      <c r="DI88" s="197">
        <v>0</v>
      </c>
      <c r="DJ88" s="197">
        <f t="shared" si="107"/>
        <v>0</v>
      </c>
      <c r="DK88" s="197"/>
      <c r="DL88" s="197">
        <v>0</v>
      </c>
      <c r="DM88" s="197">
        <v>0</v>
      </c>
      <c r="DN88" s="197">
        <f t="shared" si="108"/>
        <v>0</v>
      </c>
      <c r="DO88" s="197"/>
      <c r="DP88" s="197">
        <v>0</v>
      </c>
      <c r="DQ88" s="197">
        <v>0</v>
      </c>
      <c r="DR88" s="197">
        <f t="shared" si="109"/>
        <v>0</v>
      </c>
      <c r="DS88" s="197"/>
      <c r="DT88" s="197">
        <v>0</v>
      </c>
      <c r="DU88" s="197">
        <v>0</v>
      </c>
      <c r="DV88" s="197">
        <f t="shared" si="110"/>
        <v>0</v>
      </c>
      <c r="DW88" s="197"/>
      <c r="DX88" s="197">
        <v>0</v>
      </c>
      <c r="DY88" s="197">
        <v>0</v>
      </c>
      <c r="DZ88" s="197">
        <f t="shared" si="111"/>
        <v>0</v>
      </c>
      <c r="EA88" s="197"/>
      <c r="EB88" s="197">
        <v>0</v>
      </c>
      <c r="EC88" s="197">
        <v>0</v>
      </c>
      <c r="ED88" s="197">
        <f t="shared" si="112"/>
        <v>0</v>
      </c>
      <c r="EE88" s="197"/>
      <c r="EF88" s="197">
        <v>0</v>
      </c>
      <c r="EG88" s="197">
        <v>0</v>
      </c>
      <c r="EH88" s="197">
        <f t="shared" si="113"/>
        <v>0</v>
      </c>
      <c r="EI88" s="197"/>
      <c r="EJ88" s="197">
        <v>0</v>
      </c>
      <c r="EK88" s="197">
        <v>0</v>
      </c>
      <c r="EL88" s="197">
        <f t="shared" si="114"/>
        <v>0</v>
      </c>
      <c r="EM88" s="197"/>
      <c r="EN88" s="197">
        <v>0</v>
      </c>
      <c r="EO88" s="197">
        <v>0</v>
      </c>
      <c r="EP88" s="197">
        <f t="shared" si="115"/>
        <v>0</v>
      </c>
      <c r="EQ88" s="197"/>
      <c r="ER88" s="197">
        <v>0</v>
      </c>
      <c r="ES88" s="197">
        <v>0</v>
      </c>
      <c r="ET88" s="197">
        <f t="shared" si="116"/>
        <v>0</v>
      </c>
      <c r="EU88" s="197"/>
      <c r="EV88" s="197">
        <v>0</v>
      </c>
      <c r="EW88" s="197">
        <v>0</v>
      </c>
      <c r="EX88" s="197">
        <f t="shared" si="117"/>
        <v>0</v>
      </c>
      <c r="EY88" s="79"/>
      <c r="EZ88" s="79">
        <f t="shared" si="80"/>
        <v>19207.12969</v>
      </c>
      <c r="FA88" s="79">
        <f t="shared" si="81"/>
        <v>2850</v>
      </c>
      <c r="FB88" s="79">
        <f>+EZ88+FA88</f>
        <v>22057.12969</v>
      </c>
      <c r="FC88" s="191"/>
      <c r="FD88" s="90"/>
      <c r="FE88" s="90"/>
      <c r="FF88" s="90"/>
      <c r="FG88" s="90"/>
      <c r="FH88" s="90"/>
      <c r="FI88" s="90"/>
      <c r="FJ88" s="90"/>
      <c r="FK88" s="90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</row>
    <row r="89" spans="1:189" ht="15.75">
      <c r="A89" s="116" t="s">
        <v>33</v>
      </c>
      <c r="B89" s="112">
        <v>45000</v>
      </c>
      <c r="C89" s="112"/>
      <c r="D89" s="107" t="s">
        <v>62</v>
      </c>
      <c r="E89" s="108" t="s">
        <v>19</v>
      </c>
      <c r="F89" s="109">
        <v>0</v>
      </c>
      <c r="G89" s="109">
        <v>12.25</v>
      </c>
      <c r="H89" s="132"/>
      <c r="I89" s="116" t="s">
        <v>33</v>
      </c>
      <c r="J89" s="197">
        <v>13829.13337</v>
      </c>
      <c r="K89" s="79"/>
      <c r="L89" s="79">
        <v>0</v>
      </c>
      <c r="M89" s="79">
        <v>846</v>
      </c>
      <c r="N89" s="79">
        <f aca="true" t="shared" si="118" ref="N89:N97">+L89+M89</f>
        <v>846</v>
      </c>
      <c r="O89" s="79"/>
      <c r="P89" s="80">
        <v>0</v>
      </c>
      <c r="Q89" s="80">
        <v>0</v>
      </c>
      <c r="R89" s="80">
        <f t="shared" si="43"/>
        <v>0</v>
      </c>
      <c r="S89" s="80"/>
      <c r="T89" s="80">
        <v>0</v>
      </c>
      <c r="U89" s="80">
        <v>0</v>
      </c>
      <c r="V89" s="80">
        <f t="shared" si="44"/>
        <v>0</v>
      </c>
      <c r="W89" s="80"/>
      <c r="X89" s="80">
        <v>0</v>
      </c>
      <c r="Y89" s="80">
        <v>0</v>
      </c>
      <c r="Z89" s="80">
        <f t="shared" si="45"/>
        <v>0</v>
      </c>
      <c r="AA89" s="80"/>
      <c r="AB89" s="80">
        <f t="shared" si="46"/>
        <v>0</v>
      </c>
      <c r="AC89" s="80">
        <f t="shared" si="47"/>
        <v>846</v>
      </c>
      <c r="AD89" s="80">
        <f t="shared" si="48"/>
        <v>846</v>
      </c>
      <c r="AE89" s="79"/>
      <c r="AF89" s="197">
        <v>0</v>
      </c>
      <c r="AG89" s="197">
        <v>847</v>
      </c>
      <c r="AH89" s="197">
        <f t="shared" si="91"/>
        <v>847</v>
      </c>
      <c r="AI89" s="197"/>
      <c r="AJ89" s="197">
        <v>0</v>
      </c>
      <c r="AK89" s="197">
        <v>1694</v>
      </c>
      <c r="AL89" s="197">
        <f t="shared" si="92"/>
        <v>1694</v>
      </c>
      <c r="AM89" s="197"/>
      <c r="AN89" s="197">
        <v>0</v>
      </c>
      <c r="AO89" s="197">
        <v>1694</v>
      </c>
      <c r="AP89" s="197">
        <f t="shared" si="93"/>
        <v>1694</v>
      </c>
      <c r="AQ89" s="197"/>
      <c r="AR89" s="197">
        <v>0</v>
      </c>
      <c r="AS89" s="197">
        <v>1694</v>
      </c>
      <c r="AT89" s="197">
        <f t="shared" si="94"/>
        <v>1694</v>
      </c>
      <c r="AU89" s="197"/>
      <c r="AV89" s="197">
        <v>0</v>
      </c>
      <c r="AW89" s="197">
        <v>1694</v>
      </c>
      <c r="AX89" s="197">
        <f t="shared" si="95"/>
        <v>1694</v>
      </c>
      <c r="AY89" s="197"/>
      <c r="AZ89" s="197">
        <v>0</v>
      </c>
      <c r="BA89" s="197">
        <v>1694</v>
      </c>
      <c r="BB89" s="197">
        <f t="shared" si="96"/>
        <v>1694</v>
      </c>
      <c r="BC89" s="197"/>
      <c r="BD89" s="197">
        <v>13829.13337</v>
      </c>
      <c r="BE89" s="197">
        <v>1694</v>
      </c>
      <c r="BF89" s="197">
        <f t="shared" si="97"/>
        <v>15523.13337</v>
      </c>
      <c r="BG89" s="197"/>
      <c r="BH89" s="197">
        <v>0</v>
      </c>
      <c r="BI89" s="197">
        <v>0</v>
      </c>
      <c r="BJ89" s="197">
        <f t="shared" si="98"/>
        <v>0</v>
      </c>
      <c r="BK89" s="197"/>
      <c r="BL89" s="197">
        <v>0</v>
      </c>
      <c r="BM89" s="197">
        <v>0</v>
      </c>
      <c r="BN89" s="197">
        <f t="shared" si="84"/>
        <v>0</v>
      </c>
      <c r="BO89" s="197"/>
      <c r="BP89" s="197">
        <v>0</v>
      </c>
      <c r="BQ89" s="197">
        <v>0</v>
      </c>
      <c r="BR89" s="197">
        <f t="shared" si="85"/>
        <v>0</v>
      </c>
      <c r="BS89" s="197"/>
      <c r="BT89" s="197">
        <v>0</v>
      </c>
      <c r="BU89" s="197">
        <v>0</v>
      </c>
      <c r="BV89" s="197">
        <f t="shared" si="86"/>
        <v>0</v>
      </c>
      <c r="BW89" s="197"/>
      <c r="BX89" s="197">
        <v>0</v>
      </c>
      <c r="BY89" s="197">
        <v>0</v>
      </c>
      <c r="BZ89" s="197">
        <f t="shared" si="87"/>
        <v>0</v>
      </c>
      <c r="CA89" s="197"/>
      <c r="CB89" s="197">
        <v>0</v>
      </c>
      <c r="CC89" s="197">
        <v>0</v>
      </c>
      <c r="CD89" s="197">
        <f t="shared" si="99"/>
        <v>0</v>
      </c>
      <c r="CE89" s="197"/>
      <c r="CF89" s="197">
        <v>0</v>
      </c>
      <c r="CG89" s="197">
        <v>0</v>
      </c>
      <c r="CH89" s="197">
        <f t="shared" si="100"/>
        <v>0</v>
      </c>
      <c r="CI89" s="197"/>
      <c r="CJ89" s="197">
        <v>0</v>
      </c>
      <c r="CK89" s="197">
        <v>0</v>
      </c>
      <c r="CL89" s="197">
        <f t="shared" si="101"/>
        <v>0</v>
      </c>
      <c r="CM89" s="197"/>
      <c r="CN89" s="197">
        <v>0</v>
      </c>
      <c r="CO89" s="197">
        <v>0</v>
      </c>
      <c r="CP89" s="197">
        <f t="shared" si="102"/>
        <v>0</v>
      </c>
      <c r="CQ89" s="197"/>
      <c r="CR89" s="197">
        <v>0</v>
      </c>
      <c r="CS89" s="197">
        <v>0</v>
      </c>
      <c r="CT89" s="197">
        <f t="shared" si="103"/>
        <v>0</v>
      </c>
      <c r="CU89" s="197"/>
      <c r="CV89" s="197">
        <v>0</v>
      </c>
      <c r="CW89" s="197">
        <v>0</v>
      </c>
      <c r="CX89" s="197">
        <f t="shared" si="104"/>
        <v>0</v>
      </c>
      <c r="CY89" s="197"/>
      <c r="CZ89" s="197">
        <v>0</v>
      </c>
      <c r="DA89" s="197">
        <v>0</v>
      </c>
      <c r="DB89" s="197">
        <f t="shared" si="105"/>
        <v>0</v>
      </c>
      <c r="DC89" s="197"/>
      <c r="DD89" s="197">
        <v>0</v>
      </c>
      <c r="DE89" s="197">
        <v>0</v>
      </c>
      <c r="DF89" s="197">
        <f t="shared" si="106"/>
        <v>0</v>
      </c>
      <c r="DG89" s="197"/>
      <c r="DH89" s="197">
        <v>0</v>
      </c>
      <c r="DI89" s="197">
        <v>0</v>
      </c>
      <c r="DJ89" s="197">
        <f t="shared" si="107"/>
        <v>0</v>
      </c>
      <c r="DK89" s="197"/>
      <c r="DL89" s="197">
        <v>0</v>
      </c>
      <c r="DM89" s="197">
        <v>0</v>
      </c>
      <c r="DN89" s="197">
        <f t="shared" si="108"/>
        <v>0</v>
      </c>
      <c r="DO89" s="197"/>
      <c r="DP89" s="197">
        <v>0</v>
      </c>
      <c r="DQ89" s="197">
        <v>0</v>
      </c>
      <c r="DR89" s="197">
        <f t="shared" si="109"/>
        <v>0</v>
      </c>
      <c r="DS89" s="197"/>
      <c r="DT89" s="197">
        <v>0</v>
      </c>
      <c r="DU89" s="197">
        <v>0</v>
      </c>
      <c r="DV89" s="197">
        <f t="shared" si="110"/>
        <v>0</v>
      </c>
      <c r="DW89" s="197"/>
      <c r="DX89" s="197">
        <v>0</v>
      </c>
      <c r="DY89" s="197">
        <v>0</v>
      </c>
      <c r="DZ89" s="197">
        <f t="shared" si="111"/>
        <v>0</v>
      </c>
      <c r="EA89" s="197"/>
      <c r="EB89" s="197">
        <v>0</v>
      </c>
      <c r="EC89" s="197">
        <v>0</v>
      </c>
      <c r="ED89" s="197">
        <f t="shared" si="112"/>
        <v>0</v>
      </c>
      <c r="EE89" s="197"/>
      <c r="EF89" s="197">
        <v>0</v>
      </c>
      <c r="EG89" s="197">
        <v>0</v>
      </c>
      <c r="EH89" s="197">
        <f t="shared" si="113"/>
        <v>0</v>
      </c>
      <c r="EI89" s="197"/>
      <c r="EJ89" s="197">
        <v>0</v>
      </c>
      <c r="EK89" s="197">
        <v>0</v>
      </c>
      <c r="EL89" s="197">
        <f t="shared" si="114"/>
        <v>0</v>
      </c>
      <c r="EM89" s="197"/>
      <c r="EN89" s="197">
        <v>0</v>
      </c>
      <c r="EO89" s="197">
        <v>0</v>
      </c>
      <c r="EP89" s="197">
        <f t="shared" si="115"/>
        <v>0</v>
      </c>
      <c r="EQ89" s="197"/>
      <c r="ER89" s="197">
        <v>0</v>
      </c>
      <c r="ES89" s="197">
        <v>0</v>
      </c>
      <c r="ET89" s="197">
        <f t="shared" si="116"/>
        <v>0</v>
      </c>
      <c r="EU89" s="197"/>
      <c r="EV89" s="197">
        <v>0</v>
      </c>
      <c r="EW89" s="197">
        <v>0</v>
      </c>
      <c r="EX89" s="197">
        <f t="shared" si="117"/>
        <v>0</v>
      </c>
      <c r="EY89" s="79"/>
      <c r="EZ89" s="79">
        <f t="shared" si="80"/>
        <v>13829.13337</v>
      </c>
      <c r="FA89" s="79">
        <f t="shared" si="81"/>
        <v>11011</v>
      </c>
      <c r="FB89" s="79">
        <f aca="true" t="shared" si="119" ref="FB89:FB97">+EZ89+FA89</f>
        <v>24840.13337</v>
      </c>
      <c r="FC89" s="191"/>
      <c r="FD89" s="90"/>
      <c r="FE89" s="90"/>
      <c r="FF89" s="90"/>
      <c r="FG89" s="90"/>
      <c r="FH89" s="90"/>
      <c r="FI89" s="90"/>
      <c r="FJ89" s="90"/>
      <c r="FK89" s="90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</row>
    <row r="90" spans="1:189" ht="15.75">
      <c r="A90" s="116" t="s">
        <v>33</v>
      </c>
      <c r="B90" s="112">
        <v>45000</v>
      </c>
      <c r="C90" s="112"/>
      <c r="D90" s="107" t="s">
        <v>64</v>
      </c>
      <c r="E90" s="108" t="s">
        <v>19</v>
      </c>
      <c r="F90" s="109">
        <v>0</v>
      </c>
      <c r="G90" s="109">
        <v>8.61</v>
      </c>
      <c r="H90" s="132"/>
      <c r="I90" s="116" t="s">
        <v>33</v>
      </c>
      <c r="J90" s="197">
        <v>13829.13337</v>
      </c>
      <c r="K90" s="79"/>
      <c r="L90" s="79">
        <v>0</v>
      </c>
      <c r="M90" s="79">
        <v>594</v>
      </c>
      <c r="N90" s="79">
        <f t="shared" si="118"/>
        <v>594</v>
      </c>
      <c r="O90" s="79"/>
      <c r="P90" s="80">
        <v>0</v>
      </c>
      <c r="Q90" s="80">
        <v>0</v>
      </c>
      <c r="R90" s="80">
        <f t="shared" si="43"/>
        <v>0</v>
      </c>
      <c r="S90" s="80"/>
      <c r="T90" s="80">
        <v>0</v>
      </c>
      <c r="U90" s="80">
        <v>0</v>
      </c>
      <c r="V90" s="80">
        <f t="shared" si="44"/>
        <v>0</v>
      </c>
      <c r="W90" s="80"/>
      <c r="X90" s="80">
        <v>0</v>
      </c>
      <c r="Y90" s="80">
        <v>0</v>
      </c>
      <c r="Z90" s="80">
        <f t="shared" si="45"/>
        <v>0</v>
      </c>
      <c r="AA90" s="80"/>
      <c r="AB90" s="80">
        <f t="shared" si="46"/>
        <v>0</v>
      </c>
      <c r="AC90" s="80">
        <f t="shared" si="47"/>
        <v>594</v>
      </c>
      <c r="AD90" s="80">
        <f t="shared" si="48"/>
        <v>594</v>
      </c>
      <c r="AE90" s="79"/>
      <c r="AF90" s="197">
        <v>0</v>
      </c>
      <c r="AG90" s="197">
        <v>595</v>
      </c>
      <c r="AH90" s="197">
        <f t="shared" si="91"/>
        <v>595</v>
      </c>
      <c r="AI90" s="197"/>
      <c r="AJ90" s="197">
        <v>0</v>
      </c>
      <c r="AK90" s="197">
        <v>1190</v>
      </c>
      <c r="AL90" s="197">
        <f t="shared" si="92"/>
        <v>1190</v>
      </c>
      <c r="AM90" s="197"/>
      <c r="AN90" s="197">
        <v>0</v>
      </c>
      <c r="AO90" s="197">
        <v>1190</v>
      </c>
      <c r="AP90" s="197">
        <f t="shared" si="93"/>
        <v>1190</v>
      </c>
      <c r="AQ90" s="197"/>
      <c r="AR90" s="197">
        <v>0</v>
      </c>
      <c r="AS90" s="197">
        <v>1190</v>
      </c>
      <c r="AT90" s="197">
        <f t="shared" si="94"/>
        <v>1190</v>
      </c>
      <c r="AU90" s="197"/>
      <c r="AV90" s="197">
        <v>0</v>
      </c>
      <c r="AW90" s="197">
        <v>1190</v>
      </c>
      <c r="AX90" s="197">
        <f t="shared" si="95"/>
        <v>1190</v>
      </c>
      <c r="AY90" s="197"/>
      <c r="AZ90" s="197">
        <v>13829.13337</v>
      </c>
      <c r="BA90" s="197">
        <v>595</v>
      </c>
      <c r="BB90" s="197">
        <f t="shared" si="96"/>
        <v>14424.13337</v>
      </c>
      <c r="BC90" s="197"/>
      <c r="BD90" s="197">
        <v>0</v>
      </c>
      <c r="BE90" s="197">
        <v>0</v>
      </c>
      <c r="BF90" s="197">
        <f t="shared" si="97"/>
        <v>0</v>
      </c>
      <c r="BG90" s="197"/>
      <c r="BH90" s="197">
        <v>0</v>
      </c>
      <c r="BI90" s="197">
        <v>0</v>
      </c>
      <c r="BJ90" s="197">
        <f t="shared" si="98"/>
        <v>0</v>
      </c>
      <c r="BK90" s="197"/>
      <c r="BL90" s="197">
        <v>0</v>
      </c>
      <c r="BM90" s="197">
        <v>0</v>
      </c>
      <c r="BN90" s="197">
        <f aca="true" t="shared" si="120" ref="BN90:BN121">+BL90+BM90</f>
        <v>0</v>
      </c>
      <c r="BO90" s="197"/>
      <c r="BP90" s="197">
        <v>0</v>
      </c>
      <c r="BQ90" s="197">
        <v>0</v>
      </c>
      <c r="BR90" s="197">
        <f aca="true" t="shared" si="121" ref="BR90:BR121">+BP90+BQ90</f>
        <v>0</v>
      </c>
      <c r="BS90" s="197"/>
      <c r="BT90" s="197">
        <v>0</v>
      </c>
      <c r="BU90" s="197">
        <v>0</v>
      </c>
      <c r="BV90" s="197">
        <f aca="true" t="shared" si="122" ref="BV90:BV121">+BT90+BU90</f>
        <v>0</v>
      </c>
      <c r="BW90" s="197"/>
      <c r="BX90" s="197">
        <v>0</v>
      </c>
      <c r="BY90" s="197">
        <v>0</v>
      </c>
      <c r="BZ90" s="197">
        <f aca="true" t="shared" si="123" ref="BZ90:BZ121">+BX90+BY90</f>
        <v>0</v>
      </c>
      <c r="CA90" s="197"/>
      <c r="CB90" s="197">
        <v>0</v>
      </c>
      <c r="CC90" s="197">
        <v>0</v>
      </c>
      <c r="CD90" s="197">
        <f t="shared" si="99"/>
        <v>0</v>
      </c>
      <c r="CE90" s="197"/>
      <c r="CF90" s="197">
        <v>0</v>
      </c>
      <c r="CG90" s="197">
        <v>0</v>
      </c>
      <c r="CH90" s="197">
        <f t="shared" si="100"/>
        <v>0</v>
      </c>
      <c r="CI90" s="197"/>
      <c r="CJ90" s="197">
        <v>0</v>
      </c>
      <c r="CK90" s="197">
        <v>0</v>
      </c>
      <c r="CL90" s="197">
        <f t="shared" si="101"/>
        <v>0</v>
      </c>
      <c r="CM90" s="197"/>
      <c r="CN90" s="197">
        <v>0</v>
      </c>
      <c r="CO90" s="197">
        <v>0</v>
      </c>
      <c r="CP90" s="197">
        <f t="shared" si="102"/>
        <v>0</v>
      </c>
      <c r="CQ90" s="197"/>
      <c r="CR90" s="197">
        <v>0</v>
      </c>
      <c r="CS90" s="197">
        <v>0</v>
      </c>
      <c r="CT90" s="197">
        <f t="shared" si="103"/>
        <v>0</v>
      </c>
      <c r="CU90" s="197"/>
      <c r="CV90" s="197">
        <v>0</v>
      </c>
      <c r="CW90" s="197">
        <v>0</v>
      </c>
      <c r="CX90" s="197">
        <f t="shared" si="104"/>
        <v>0</v>
      </c>
      <c r="CY90" s="197"/>
      <c r="CZ90" s="197">
        <v>0</v>
      </c>
      <c r="DA90" s="197">
        <v>0</v>
      </c>
      <c r="DB90" s="197">
        <f t="shared" si="105"/>
        <v>0</v>
      </c>
      <c r="DC90" s="197"/>
      <c r="DD90" s="197">
        <v>0</v>
      </c>
      <c r="DE90" s="197">
        <v>0</v>
      </c>
      <c r="DF90" s="197">
        <f t="shared" si="106"/>
        <v>0</v>
      </c>
      <c r="DG90" s="197"/>
      <c r="DH90" s="197">
        <v>0</v>
      </c>
      <c r="DI90" s="197">
        <v>0</v>
      </c>
      <c r="DJ90" s="197">
        <f t="shared" si="107"/>
        <v>0</v>
      </c>
      <c r="DK90" s="197"/>
      <c r="DL90" s="197">
        <v>0</v>
      </c>
      <c r="DM90" s="197">
        <v>0</v>
      </c>
      <c r="DN90" s="197">
        <f t="shared" si="108"/>
        <v>0</v>
      </c>
      <c r="DO90" s="197"/>
      <c r="DP90" s="197">
        <v>0</v>
      </c>
      <c r="DQ90" s="197">
        <v>0</v>
      </c>
      <c r="DR90" s="197">
        <f t="shared" si="109"/>
        <v>0</v>
      </c>
      <c r="DS90" s="197"/>
      <c r="DT90" s="197">
        <v>0</v>
      </c>
      <c r="DU90" s="197">
        <v>0</v>
      </c>
      <c r="DV90" s="197">
        <f t="shared" si="110"/>
        <v>0</v>
      </c>
      <c r="DW90" s="197"/>
      <c r="DX90" s="197">
        <v>0</v>
      </c>
      <c r="DY90" s="197">
        <v>0</v>
      </c>
      <c r="DZ90" s="197">
        <f t="shared" si="111"/>
        <v>0</v>
      </c>
      <c r="EA90" s="197"/>
      <c r="EB90" s="197">
        <v>0</v>
      </c>
      <c r="EC90" s="197">
        <v>0</v>
      </c>
      <c r="ED90" s="197">
        <f t="shared" si="112"/>
        <v>0</v>
      </c>
      <c r="EE90" s="197"/>
      <c r="EF90" s="197">
        <v>0</v>
      </c>
      <c r="EG90" s="197">
        <v>0</v>
      </c>
      <c r="EH90" s="197">
        <f t="shared" si="113"/>
        <v>0</v>
      </c>
      <c r="EI90" s="197"/>
      <c r="EJ90" s="197">
        <v>0</v>
      </c>
      <c r="EK90" s="197">
        <v>0</v>
      </c>
      <c r="EL90" s="197">
        <f t="shared" si="114"/>
        <v>0</v>
      </c>
      <c r="EM90" s="197"/>
      <c r="EN90" s="197">
        <v>0</v>
      </c>
      <c r="EO90" s="197">
        <v>0</v>
      </c>
      <c r="EP90" s="197">
        <f t="shared" si="115"/>
        <v>0</v>
      </c>
      <c r="EQ90" s="197"/>
      <c r="ER90" s="197">
        <v>0</v>
      </c>
      <c r="ES90" s="197">
        <v>0</v>
      </c>
      <c r="ET90" s="197">
        <f t="shared" si="116"/>
        <v>0</v>
      </c>
      <c r="EU90" s="197"/>
      <c r="EV90" s="197">
        <v>0</v>
      </c>
      <c r="EW90" s="197">
        <v>0</v>
      </c>
      <c r="EX90" s="197">
        <f t="shared" si="117"/>
        <v>0</v>
      </c>
      <c r="EY90" s="79"/>
      <c r="EZ90" s="79">
        <f t="shared" si="80"/>
        <v>13829.13337</v>
      </c>
      <c r="FA90" s="79">
        <f t="shared" si="81"/>
        <v>5950</v>
      </c>
      <c r="FB90" s="79">
        <f t="shared" si="119"/>
        <v>19779.13337</v>
      </c>
      <c r="FC90" s="191"/>
      <c r="FD90" s="90"/>
      <c r="FE90" s="90"/>
      <c r="FF90" s="90"/>
      <c r="FG90" s="90"/>
      <c r="FH90" s="90"/>
      <c r="FI90" s="90"/>
      <c r="FJ90" s="90"/>
      <c r="FK90" s="90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</row>
    <row r="91" spans="1:189" ht="15.75">
      <c r="A91" s="116" t="s">
        <v>33</v>
      </c>
      <c r="B91" s="112">
        <v>73000</v>
      </c>
      <c r="C91" s="112"/>
      <c r="D91" s="107" t="s">
        <v>79</v>
      </c>
      <c r="E91" s="108" t="s">
        <v>19</v>
      </c>
      <c r="F91" s="109">
        <v>0</v>
      </c>
      <c r="G91" s="199" t="s">
        <v>87</v>
      </c>
      <c r="H91" s="132"/>
      <c r="I91" s="116" t="s">
        <v>33</v>
      </c>
      <c r="J91" s="197">
        <v>22665.58178</v>
      </c>
      <c r="K91" s="79"/>
      <c r="L91" s="79">
        <v>0</v>
      </c>
      <c r="M91" s="79">
        <v>0</v>
      </c>
      <c r="N91" s="79">
        <f t="shared" si="118"/>
        <v>0</v>
      </c>
      <c r="O91" s="79"/>
      <c r="P91" s="80">
        <v>0</v>
      </c>
      <c r="Q91" s="80">
        <v>768</v>
      </c>
      <c r="R91" s="80">
        <f t="shared" si="43"/>
        <v>768</v>
      </c>
      <c r="S91" s="80"/>
      <c r="T91" s="80">
        <v>0</v>
      </c>
      <c r="U91" s="80">
        <v>0</v>
      </c>
      <c r="V91" s="80">
        <f t="shared" si="44"/>
        <v>0</v>
      </c>
      <c r="W91" s="80"/>
      <c r="X91" s="80">
        <v>0</v>
      </c>
      <c r="Y91" s="80">
        <v>0</v>
      </c>
      <c r="Z91" s="80">
        <f t="shared" si="45"/>
        <v>0</v>
      </c>
      <c r="AA91" s="80"/>
      <c r="AB91" s="80">
        <f t="shared" si="46"/>
        <v>0</v>
      </c>
      <c r="AC91" s="80">
        <f t="shared" si="47"/>
        <v>768</v>
      </c>
      <c r="AD91" s="80">
        <f t="shared" si="48"/>
        <v>768</v>
      </c>
      <c r="AE91" s="79"/>
      <c r="AF91" s="197">
        <v>0</v>
      </c>
      <c r="AG91" s="197">
        <v>1051</v>
      </c>
      <c r="AH91" s="197">
        <f t="shared" si="91"/>
        <v>1051</v>
      </c>
      <c r="AI91" s="197"/>
      <c r="AJ91" s="197">
        <v>0</v>
      </c>
      <c r="AK91" s="197">
        <v>2102</v>
      </c>
      <c r="AL91" s="197">
        <f t="shared" si="92"/>
        <v>2102</v>
      </c>
      <c r="AM91" s="197"/>
      <c r="AN91" s="197">
        <v>0</v>
      </c>
      <c r="AO91" s="197">
        <v>2102</v>
      </c>
      <c r="AP91" s="197">
        <f t="shared" si="93"/>
        <v>2102</v>
      </c>
      <c r="AQ91" s="197"/>
      <c r="AR91" s="197">
        <v>0</v>
      </c>
      <c r="AS91" s="197">
        <v>2102</v>
      </c>
      <c r="AT91" s="197">
        <f t="shared" si="94"/>
        <v>2102</v>
      </c>
      <c r="AU91" s="197"/>
      <c r="AV91" s="197">
        <v>0</v>
      </c>
      <c r="AW91" s="197">
        <v>2102</v>
      </c>
      <c r="AX91" s="197">
        <f t="shared" si="95"/>
        <v>2102</v>
      </c>
      <c r="AY91" s="197"/>
      <c r="AZ91" s="197">
        <v>0</v>
      </c>
      <c r="BA91" s="197">
        <v>2102</v>
      </c>
      <c r="BB91" s="197">
        <f t="shared" si="96"/>
        <v>2102</v>
      </c>
      <c r="BC91" s="197"/>
      <c r="BD91" s="197">
        <v>0</v>
      </c>
      <c r="BE91" s="197">
        <v>2102</v>
      </c>
      <c r="BF91" s="197">
        <f t="shared" si="97"/>
        <v>2102</v>
      </c>
      <c r="BG91" s="197"/>
      <c r="BH91" s="197">
        <v>0</v>
      </c>
      <c r="BI91" s="197">
        <v>2102</v>
      </c>
      <c r="BJ91" s="197">
        <f t="shared" si="98"/>
        <v>2102</v>
      </c>
      <c r="BK91" s="197"/>
      <c r="BL91" s="197">
        <v>0</v>
      </c>
      <c r="BM91" s="197">
        <v>2102</v>
      </c>
      <c r="BN91" s="197">
        <f t="shared" si="120"/>
        <v>2102</v>
      </c>
      <c r="BO91" s="197"/>
      <c r="BP91" s="197">
        <v>0</v>
      </c>
      <c r="BQ91" s="197">
        <v>2102</v>
      </c>
      <c r="BR91" s="197">
        <f t="shared" si="121"/>
        <v>2102</v>
      </c>
      <c r="BS91" s="197"/>
      <c r="BT91" s="197">
        <v>0</v>
      </c>
      <c r="BU91" s="197">
        <v>2102</v>
      </c>
      <c r="BV91" s="197">
        <f t="shared" si="122"/>
        <v>2102</v>
      </c>
      <c r="BW91" s="197"/>
      <c r="BX91" s="197">
        <v>0</v>
      </c>
      <c r="BY91" s="197">
        <v>2102</v>
      </c>
      <c r="BZ91" s="197">
        <f t="shared" si="123"/>
        <v>2102</v>
      </c>
      <c r="CA91" s="197"/>
      <c r="CB91" s="197">
        <v>0</v>
      </c>
      <c r="CC91" s="197">
        <v>2102</v>
      </c>
      <c r="CD91" s="197">
        <f t="shared" si="99"/>
        <v>2102</v>
      </c>
      <c r="CE91" s="197"/>
      <c r="CF91" s="197">
        <v>0</v>
      </c>
      <c r="CG91" s="197">
        <v>2102</v>
      </c>
      <c r="CH91" s="197">
        <f t="shared" si="100"/>
        <v>2102</v>
      </c>
      <c r="CI91" s="197"/>
      <c r="CJ91" s="197">
        <v>0</v>
      </c>
      <c r="CK91" s="197">
        <v>2102</v>
      </c>
      <c r="CL91" s="197">
        <f t="shared" si="101"/>
        <v>2102</v>
      </c>
      <c r="CM91" s="197"/>
      <c r="CN91" s="197">
        <v>0</v>
      </c>
      <c r="CO91" s="197">
        <v>2102</v>
      </c>
      <c r="CP91" s="197">
        <f t="shared" si="102"/>
        <v>2102</v>
      </c>
      <c r="CQ91" s="197"/>
      <c r="CR91" s="197">
        <v>0</v>
      </c>
      <c r="CS91" s="197">
        <v>2102</v>
      </c>
      <c r="CT91" s="197">
        <f t="shared" si="103"/>
        <v>2102</v>
      </c>
      <c r="CU91" s="197"/>
      <c r="CV91" s="197">
        <v>0</v>
      </c>
      <c r="CW91" s="197">
        <v>2102</v>
      </c>
      <c r="CX91" s="197">
        <f t="shared" si="104"/>
        <v>2102</v>
      </c>
      <c r="CY91" s="197"/>
      <c r="CZ91" s="197">
        <v>0</v>
      </c>
      <c r="DA91" s="197">
        <v>2102</v>
      </c>
      <c r="DB91" s="197">
        <f t="shared" si="105"/>
        <v>2102</v>
      </c>
      <c r="DC91" s="197"/>
      <c r="DD91" s="197">
        <v>22665.58178</v>
      </c>
      <c r="DE91" s="197">
        <v>2102</v>
      </c>
      <c r="DF91" s="197">
        <f t="shared" si="106"/>
        <v>24767.58178</v>
      </c>
      <c r="DG91" s="197"/>
      <c r="DH91" s="197">
        <v>0</v>
      </c>
      <c r="DI91" s="197">
        <v>0</v>
      </c>
      <c r="DJ91" s="197">
        <f t="shared" si="107"/>
        <v>0</v>
      </c>
      <c r="DK91" s="197"/>
      <c r="DL91" s="197">
        <v>0</v>
      </c>
      <c r="DM91" s="197">
        <v>0</v>
      </c>
      <c r="DN91" s="197">
        <f t="shared" si="108"/>
        <v>0</v>
      </c>
      <c r="DO91" s="197"/>
      <c r="DP91" s="197">
        <v>0</v>
      </c>
      <c r="DQ91" s="197">
        <v>0</v>
      </c>
      <c r="DR91" s="197">
        <f t="shared" si="109"/>
        <v>0</v>
      </c>
      <c r="DS91" s="197"/>
      <c r="DT91" s="197">
        <v>0</v>
      </c>
      <c r="DU91" s="197">
        <v>0</v>
      </c>
      <c r="DV91" s="197">
        <f t="shared" si="110"/>
        <v>0</v>
      </c>
      <c r="DW91" s="197"/>
      <c r="DX91" s="197">
        <v>0</v>
      </c>
      <c r="DY91" s="197">
        <v>0</v>
      </c>
      <c r="DZ91" s="197">
        <f t="shared" si="111"/>
        <v>0</v>
      </c>
      <c r="EA91" s="197"/>
      <c r="EB91" s="197">
        <v>0</v>
      </c>
      <c r="EC91" s="197">
        <v>0</v>
      </c>
      <c r="ED91" s="197">
        <f t="shared" si="112"/>
        <v>0</v>
      </c>
      <c r="EE91" s="197"/>
      <c r="EF91" s="197">
        <v>0</v>
      </c>
      <c r="EG91" s="197">
        <v>0</v>
      </c>
      <c r="EH91" s="197">
        <f t="shared" si="113"/>
        <v>0</v>
      </c>
      <c r="EI91" s="197"/>
      <c r="EJ91" s="197">
        <v>0</v>
      </c>
      <c r="EK91" s="197">
        <v>0</v>
      </c>
      <c r="EL91" s="197">
        <f t="shared" si="114"/>
        <v>0</v>
      </c>
      <c r="EM91" s="197"/>
      <c r="EN91" s="197">
        <v>0</v>
      </c>
      <c r="EO91" s="197">
        <v>0</v>
      </c>
      <c r="EP91" s="197">
        <f t="shared" si="115"/>
        <v>0</v>
      </c>
      <c r="EQ91" s="197"/>
      <c r="ER91" s="197">
        <v>0</v>
      </c>
      <c r="ES91" s="197">
        <v>0</v>
      </c>
      <c r="ET91" s="197">
        <f t="shared" si="116"/>
        <v>0</v>
      </c>
      <c r="EU91" s="197"/>
      <c r="EV91" s="197">
        <v>0</v>
      </c>
      <c r="EW91" s="197">
        <v>0</v>
      </c>
      <c r="EX91" s="197">
        <f t="shared" si="117"/>
        <v>0</v>
      </c>
      <c r="EY91" s="79"/>
      <c r="EZ91" s="79">
        <f t="shared" si="80"/>
        <v>22665.58178</v>
      </c>
      <c r="FA91" s="79">
        <f t="shared" si="81"/>
        <v>40989</v>
      </c>
      <c r="FB91" s="79">
        <f t="shared" si="119"/>
        <v>63654.58178</v>
      </c>
      <c r="FC91" s="191"/>
      <c r="FD91" s="90"/>
      <c r="FE91" s="90"/>
      <c r="FF91" s="90"/>
      <c r="FG91" s="90"/>
      <c r="FH91" s="90"/>
      <c r="FI91" s="90"/>
      <c r="FJ91" s="90"/>
      <c r="FK91" s="90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</row>
    <row r="92" spans="1:189" ht="15.75">
      <c r="A92" s="116" t="s">
        <v>33</v>
      </c>
      <c r="B92" s="112">
        <v>45000</v>
      </c>
      <c r="C92" s="112"/>
      <c r="D92" s="107" t="s">
        <v>22</v>
      </c>
      <c r="E92" s="108" t="s">
        <v>19</v>
      </c>
      <c r="F92" s="109">
        <v>0</v>
      </c>
      <c r="G92" s="109">
        <v>7.2</v>
      </c>
      <c r="H92" s="132"/>
      <c r="I92" s="116" t="s">
        <v>33</v>
      </c>
      <c r="J92" s="197">
        <v>13829.13337</v>
      </c>
      <c r="K92" s="79"/>
      <c r="L92" s="79">
        <v>0</v>
      </c>
      <c r="M92" s="79">
        <v>497</v>
      </c>
      <c r="N92" s="79">
        <f t="shared" si="118"/>
        <v>497</v>
      </c>
      <c r="O92" s="79"/>
      <c r="P92" s="80">
        <v>0</v>
      </c>
      <c r="Q92" s="80">
        <v>0</v>
      </c>
      <c r="R92" s="80">
        <f t="shared" si="43"/>
        <v>0</v>
      </c>
      <c r="S92" s="80"/>
      <c r="T92" s="80">
        <v>0</v>
      </c>
      <c r="U92" s="80">
        <v>0</v>
      </c>
      <c r="V92" s="80">
        <f t="shared" si="44"/>
        <v>0</v>
      </c>
      <c r="W92" s="80"/>
      <c r="X92" s="80">
        <v>0</v>
      </c>
      <c r="Y92" s="80">
        <v>0</v>
      </c>
      <c r="Z92" s="80">
        <f t="shared" si="45"/>
        <v>0</v>
      </c>
      <c r="AA92" s="80"/>
      <c r="AB92" s="80">
        <f t="shared" si="46"/>
        <v>0</v>
      </c>
      <c r="AC92" s="80">
        <f t="shared" si="47"/>
        <v>497</v>
      </c>
      <c r="AD92" s="80">
        <f t="shared" si="48"/>
        <v>497</v>
      </c>
      <c r="AE92" s="79"/>
      <c r="AF92" s="197">
        <v>0</v>
      </c>
      <c r="AG92" s="197">
        <v>498</v>
      </c>
      <c r="AH92" s="197">
        <f t="shared" si="91"/>
        <v>498</v>
      </c>
      <c r="AI92" s="197"/>
      <c r="AJ92" s="197">
        <v>0</v>
      </c>
      <c r="AK92" s="197">
        <v>996</v>
      </c>
      <c r="AL92" s="197">
        <f t="shared" si="92"/>
        <v>996</v>
      </c>
      <c r="AM92" s="197"/>
      <c r="AN92" s="197">
        <v>13829.13337</v>
      </c>
      <c r="AO92" s="197">
        <v>498</v>
      </c>
      <c r="AP92" s="197">
        <f t="shared" si="93"/>
        <v>14327.13337</v>
      </c>
      <c r="AQ92" s="197"/>
      <c r="AR92" s="197">
        <v>0</v>
      </c>
      <c r="AS92" s="197">
        <v>0</v>
      </c>
      <c r="AT92" s="197">
        <f t="shared" si="94"/>
        <v>0</v>
      </c>
      <c r="AU92" s="197"/>
      <c r="AV92" s="197">
        <v>0</v>
      </c>
      <c r="AW92" s="197">
        <v>0</v>
      </c>
      <c r="AX92" s="197">
        <f t="shared" si="95"/>
        <v>0</v>
      </c>
      <c r="AY92" s="197"/>
      <c r="AZ92" s="197">
        <v>0</v>
      </c>
      <c r="BA92" s="197">
        <v>0</v>
      </c>
      <c r="BB92" s="197">
        <f t="shared" si="96"/>
        <v>0</v>
      </c>
      <c r="BC92" s="197"/>
      <c r="BD92" s="197">
        <v>0</v>
      </c>
      <c r="BE92" s="197">
        <v>0</v>
      </c>
      <c r="BF92" s="197">
        <f t="shared" si="97"/>
        <v>0</v>
      </c>
      <c r="BG92" s="197"/>
      <c r="BH92" s="197">
        <v>0</v>
      </c>
      <c r="BI92" s="197">
        <v>0</v>
      </c>
      <c r="BJ92" s="197">
        <f t="shared" si="98"/>
        <v>0</v>
      </c>
      <c r="BK92" s="197"/>
      <c r="BL92" s="197">
        <v>0</v>
      </c>
      <c r="BM92" s="197">
        <v>0</v>
      </c>
      <c r="BN92" s="197">
        <f t="shared" si="120"/>
        <v>0</v>
      </c>
      <c r="BO92" s="197"/>
      <c r="BP92" s="197">
        <v>0</v>
      </c>
      <c r="BQ92" s="197">
        <v>0</v>
      </c>
      <c r="BR92" s="197">
        <f t="shared" si="121"/>
        <v>0</v>
      </c>
      <c r="BS92" s="197"/>
      <c r="BT92" s="197">
        <v>0</v>
      </c>
      <c r="BU92" s="197">
        <v>0</v>
      </c>
      <c r="BV92" s="197">
        <f t="shared" si="122"/>
        <v>0</v>
      </c>
      <c r="BW92" s="197"/>
      <c r="BX92" s="197">
        <v>0</v>
      </c>
      <c r="BY92" s="197">
        <v>0</v>
      </c>
      <c r="BZ92" s="197">
        <f t="shared" si="123"/>
        <v>0</v>
      </c>
      <c r="CA92" s="197"/>
      <c r="CB92" s="197">
        <v>0</v>
      </c>
      <c r="CC92" s="197">
        <v>0</v>
      </c>
      <c r="CD92" s="197">
        <f t="shared" si="99"/>
        <v>0</v>
      </c>
      <c r="CE92" s="197"/>
      <c r="CF92" s="197">
        <v>0</v>
      </c>
      <c r="CG92" s="197">
        <v>0</v>
      </c>
      <c r="CH92" s="197">
        <f t="shared" si="100"/>
        <v>0</v>
      </c>
      <c r="CI92" s="197"/>
      <c r="CJ92" s="197">
        <v>0</v>
      </c>
      <c r="CK92" s="197">
        <v>0</v>
      </c>
      <c r="CL92" s="197">
        <f t="shared" si="101"/>
        <v>0</v>
      </c>
      <c r="CM92" s="197"/>
      <c r="CN92" s="197">
        <v>0</v>
      </c>
      <c r="CO92" s="197">
        <v>0</v>
      </c>
      <c r="CP92" s="197">
        <f t="shared" si="102"/>
        <v>0</v>
      </c>
      <c r="CQ92" s="197"/>
      <c r="CR92" s="197">
        <v>0</v>
      </c>
      <c r="CS92" s="197">
        <v>0</v>
      </c>
      <c r="CT92" s="197">
        <f t="shared" si="103"/>
        <v>0</v>
      </c>
      <c r="CU92" s="197"/>
      <c r="CV92" s="197">
        <v>0</v>
      </c>
      <c r="CW92" s="197">
        <v>0</v>
      </c>
      <c r="CX92" s="197">
        <f t="shared" si="104"/>
        <v>0</v>
      </c>
      <c r="CY92" s="197"/>
      <c r="CZ92" s="197">
        <v>0</v>
      </c>
      <c r="DA92" s="197">
        <v>0</v>
      </c>
      <c r="DB92" s="197">
        <f t="shared" si="105"/>
        <v>0</v>
      </c>
      <c r="DC92" s="197"/>
      <c r="DD92" s="197">
        <v>0</v>
      </c>
      <c r="DE92" s="197">
        <v>0</v>
      </c>
      <c r="DF92" s="197">
        <f t="shared" si="106"/>
        <v>0</v>
      </c>
      <c r="DG92" s="197"/>
      <c r="DH92" s="197">
        <v>0</v>
      </c>
      <c r="DI92" s="197">
        <v>0</v>
      </c>
      <c r="DJ92" s="197">
        <f t="shared" si="107"/>
        <v>0</v>
      </c>
      <c r="DK92" s="197"/>
      <c r="DL92" s="197">
        <v>0</v>
      </c>
      <c r="DM92" s="197">
        <v>0</v>
      </c>
      <c r="DN92" s="197">
        <f t="shared" si="108"/>
        <v>0</v>
      </c>
      <c r="DO92" s="197"/>
      <c r="DP92" s="197">
        <v>0</v>
      </c>
      <c r="DQ92" s="197">
        <v>0</v>
      </c>
      <c r="DR92" s="197">
        <f t="shared" si="109"/>
        <v>0</v>
      </c>
      <c r="DS92" s="197"/>
      <c r="DT92" s="197">
        <v>0</v>
      </c>
      <c r="DU92" s="197">
        <v>0</v>
      </c>
      <c r="DV92" s="197">
        <f t="shared" si="110"/>
        <v>0</v>
      </c>
      <c r="DW92" s="197"/>
      <c r="DX92" s="197">
        <v>0</v>
      </c>
      <c r="DY92" s="197">
        <v>0</v>
      </c>
      <c r="DZ92" s="197">
        <f t="shared" si="111"/>
        <v>0</v>
      </c>
      <c r="EA92" s="197"/>
      <c r="EB92" s="197">
        <v>0</v>
      </c>
      <c r="EC92" s="197">
        <v>0</v>
      </c>
      <c r="ED92" s="197">
        <f t="shared" si="112"/>
        <v>0</v>
      </c>
      <c r="EE92" s="197"/>
      <c r="EF92" s="197">
        <v>0</v>
      </c>
      <c r="EG92" s="197">
        <v>0</v>
      </c>
      <c r="EH92" s="197">
        <f t="shared" si="113"/>
        <v>0</v>
      </c>
      <c r="EI92" s="197"/>
      <c r="EJ92" s="197">
        <v>0</v>
      </c>
      <c r="EK92" s="197">
        <v>0</v>
      </c>
      <c r="EL92" s="197">
        <f t="shared" si="114"/>
        <v>0</v>
      </c>
      <c r="EM92" s="197"/>
      <c r="EN92" s="197">
        <v>0</v>
      </c>
      <c r="EO92" s="197">
        <v>0</v>
      </c>
      <c r="EP92" s="197">
        <f t="shared" si="115"/>
        <v>0</v>
      </c>
      <c r="EQ92" s="197"/>
      <c r="ER92" s="197">
        <v>0</v>
      </c>
      <c r="ES92" s="197">
        <v>0</v>
      </c>
      <c r="ET92" s="197">
        <f t="shared" si="116"/>
        <v>0</v>
      </c>
      <c r="EU92" s="197"/>
      <c r="EV92" s="197">
        <v>0</v>
      </c>
      <c r="EW92" s="197">
        <v>0</v>
      </c>
      <c r="EX92" s="197">
        <f t="shared" si="117"/>
        <v>0</v>
      </c>
      <c r="EY92" s="79"/>
      <c r="EZ92" s="79">
        <f t="shared" si="80"/>
        <v>13829.13337</v>
      </c>
      <c r="FA92" s="79">
        <f t="shared" si="81"/>
        <v>1992</v>
      </c>
      <c r="FB92" s="79">
        <f t="shared" si="119"/>
        <v>15821.13337</v>
      </c>
      <c r="FC92" s="191"/>
      <c r="FD92" s="90"/>
      <c r="FE92" s="90"/>
      <c r="FF92" s="90"/>
      <c r="FG92" s="90"/>
      <c r="FH92" s="90"/>
      <c r="FI92" s="90"/>
      <c r="FJ92" s="90"/>
      <c r="FK92" s="90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</row>
    <row r="93" spans="1:189" ht="15.75">
      <c r="A93" s="116" t="s">
        <v>33</v>
      </c>
      <c r="B93" s="112">
        <v>37275</v>
      </c>
      <c r="C93" s="112"/>
      <c r="D93" s="107" t="s">
        <v>62</v>
      </c>
      <c r="E93" s="108" t="s">
        <v>19</v>
      </c>
      <c r="F93" s="109">
        <v>0</v>
      </c>
      <c r="G93" s="109">
        <v>12.25</v>
      </c>
      <c r="H93" s="132"/>
      <c r="I93" s="116" t="s">
        <v>33</v>
      </c>
      <c r="J93" s="197">
        <v>11455.132150000001</v>
      </c>
      <c r="K93" s="79"/>
      <c r="L93" s="79">
        <v>0</v>
      </c>
      <c r="M93" s="79">
        <v>701</v>
      </c>
      <c r="N93" s="79">
        <f t="shared" si="118"/>
        <v>701</v>
      </c>
      <c r="O93" s="79"/>
      <c r="P93" s="80">
        <v>0</v>
      </c>
      <c r="Q93" s="80">
        <v>0</v>
      </c>
      <c r="R93" s="80">
        <f t="shared" si="43"/>
        <v>0</v>
      </c>
      <c r="S93" s="80"/>
      <c r="T93" s="80">
        <v>0</v>
      </c>
      <c r="U93" s="80">
        <v>0</v>
      </c>
      <c r="V93" s="80">
        <f t="shared" si="44"/>
        <v>0</v>
      </c>
      <c r="W93" s="80"/>
      <c r="X93" s="80">
        <v>0</v>
      </c>
      <c r="Y93" s="80">
        <v>0</v>
      </c>
      <c r="Z93" s="80">
        <f t="shared" si="45"/>
        <v>0</v>
      </c>
      <c r="AA93" s="80"/>
      <c r="AB93" s="80">
        <f t="shared" si="46"/>
        <v>0</v>
      </c>
      <c r="AC93" s="80">
        <f t="shared" si="47"/>
        <v>701</v>
      </c>
      <c r="AD93" s="80">
        <f t="shared" si="48"/>
        <v>701</v>
      </c>
      <c r="AE93" s="79"/>
      <c r="AF93" s="197">
        <v>0</v>
      </c>
      <c r="AG93" s="197">
        <v>702</v>
      </c>
      <c r="AH93" s="197">
        <f t="shared" si="91"/>
        <v>702</v>
      </c>
      <c r="AI93" s="197"/>
      <c r="AJ93" s="197">
        <v>0</v>
      </c>
      <c r="AK93" s="197">
        <v>1404</v>
      </c>
      <c r="AL93" s="197">
        <f t="shared" si="92"/>
        <v>1404</v>
      </c>
      <c r="AM93" s="197"/>
      <c r="AN93" s="197">
        <v>0</v>
      </c>
      <c r="AO93" s="197">
        <v>1404</v>
      </c>
      <c r="AP93" s="197">
        <f t="shared" si="93"/>
        <v>1404</v>
      </c>
      <c r="AQ93" s="197"/>
      <c r="AR93" s="197">
        <v>0</v>
      </c>
      <c r="AS93" s="197">
        <v>1404</v>
      </c>
      <c r="AT93" s="197">
        <f t="shared" si="94"/>
        <v>1404</v>
      </c>
      <c r="AU93" s="197"/>
      <c r="AV93" s="197">
        <v>0</v>
      </c>
      <c r="AW93" s="197">
        <v>1404</v>
      </c>
      <c r="AX93" s="197">
        <f t="shared" si="95"/>
        <v>1404</v>
      </c>
      <c r="AY93" s="197"/>
      <c r="AZ93" s="197">
        <v>0</v>
      </c>
      <c r="BA93" s="197">
        <v>1404</v>
      </c>
      <c r="BB93" s="197">
        <f t="shared" si="96"/>
        <v>1404</v>
      </c>
      <c r="BC93" s="197"/>
      <c r="BD93" s="197">
        <v>11455.132150000001</v>
      </c>
      <c r="BE93" s="197">
        <v>1404</v>
      </c>
      <c r="BF93" s="197">
        <f t="shared" si="97"/>
        <v>12859.132150000001</v>
      </c>
      <c r="BG93" s="197"/>
      <c r="BH93" s="197">
        <v>0</v>
      </c>
      <c r="BI93" s="197">
        <v>0</v>
      </c>
      <c r="BJ93" s="197">
        <f t="shared" si="98"/>
        <v>0</v>
      </c>
      <c r="BK93" s="197"/>
      <c r="BL93" s="197">
        <v>0</v>
      </c>
      <c r="BM93" s="197">
        <v>0</v>
      </c>
      <c r="BN93" s="197">
        <f t="shared" si="120"/>
        <v>0</v>
      </c>
      <c r="BO93" s="197"/>
      <c r="BP93" s="197">
        <v>0</v>
      </c>
      <c r="BQ93" s="197">
        <v>0</v>
      </c>
      <c r="BR93" s="197">
        <f t="shared" si="121"/>
        <v>0</v>
      </c>
      <c r="BS93" s="197"/>
      <c r="BT93" s="197">
        <v>0</v>
      </c>
      <c r="BU93" s="197">
        <v>0</v>
      </c>
      <c r="BV93" s="197">
        <f t="shared" si="122"/>
        <v>0</v>
      </c>
      <c r="BW93" s="197"/>
      <c r="BX93" s="197">
        <v>0</v>
      </c>
      <c r="BY93" s="197">
        <v>0</v>
      </c>
      <c r="BZ93" s="197">
        <f t="shared" si="123"/>
        <v>0</v>
      </c>
      <c r="CA93" s="197"/>
      <c r="CB93" s="197">
        <v>0</v>
      </c>
      <c r="CC93" s="197">
        <v>0</v>
      </c>
      <c r="CD93" s="197">
        <f t="shared" si="99"/>
        <v>0</v>
      </c>
      <c r="CE93" s="197"/>
      <c r="CF93" s="197">
        <v>0</v>
      </c>
      <c r="CG93" s="197">
        <v>0</v>
      </c>
      <c r="CH93" s="197">
        <f t="shared" si="100"/>
        <v>0</v>
      </c>
      <c r="CI93" s="197"/>
      <c r="CJ93" s="197">
        <v>0</v>
      </c>
      <c r="CK93" s="197">
        <v>0</v>
      </c>
      <c r="CL93" s="197">
        <f t="shared" si="101"/>
        <v>0</v>
      </c>
      <c r="CM93" s="197"/>
      <c r="CN93" s="197">
        <v>0</v>
      </c>
      <c r="CO93" s="197">
        <v>0</v>
      </c>
      <c r="CP93" s="197">
        <f t="shared" si="102"/>
        <v>0</v>
      </c>
      <c r="CQ93" s="197"/>
      <c r="CR93" s="197">
        <v>0</v>
      </c>
      <c r="CS93" s="197">
        <v>0</v>
      </c>
      <c r="CT93" s="197">
        <f t="shared" si="103"/>
        <v>0</v>
      </c>
      <c r="CU93" s="197"/>
      <c r="CV93" s="197">
        <v>0</v>
      </c>
      <c r="CW93" s="197">
        <v>0</v>
      </c>
      <c r="CX93" s="197">
        <f t="shared" si="104"/>
        <v>0</v>
      </c>
      <c r="CY93" s="197"/>
      <c r="CZ93" s="197">
        <v>0</v>
      </c>
      <c r="DA93" s="197">
        <v>0</v>
      </c>
      <c r="DB93" s="197">
        <f t="shared" si="105"/>
        <v>0</v>
      </c>
      <c r="DC93" s="197"/>
      <c r="DD93" s="197">
        <v>0</v>
      </c>
      <c r="DE93" s="197">
        <v>0</v>
      </c>
      <c r="DF93" s="197">
        <f t="shared" si="106"/>
        <v>0</v>
      </c>
      <c r="DG93" s="197"/>
      <c r="DH93" s="197">
        <v>0</v>
      </c>
      <c r="DI93" s="197">
        <v>0</v>
      </c>
      <c r="DJ93" s="197">
        <f t="shared" si="107"/>
        <v>0</v>
      </c>
      <c r="DK93" s="197"/>
      <c r="DL93" s="197">
        <v>0</v>
      </c>
      <c r="DM93" s="197">
        <v>0</v>
      </c>
      <c r="DN93" s="197">
        <f t="shared" si="108"/>
        <v>0</v>
      </c>
      <c r="DO93" s="197"/>
      <c r="DP93" s="197">
        <v>0</v>
      </c>
      <c r="DQ93" s="197">
        <v>0</v>
      </c>
      <c r="DR93" s="197">
        <f t="shared" si="109"/>
        <v>0</v>
      </c>
      <c r="DS93" s="197"/>
      <c r="DT93" s="197">
        <v>0</v>
      </c>
      <c r="DU93" s="197">
        <v>0</v>
      </c>
      <c r="DV93" s="197">
        <f t="shared" si="110"/>
        <v>0</v>
      </c>
      <c r="DW93" s="197"/>
      <c r="DX93" s="197">
        <v>0</v>
      </c>
      <c r="DY93" s="197">
        <v>0</v>
      </c>
      <c r="DZ93" s="197">
        <f t="shared" si="111"/>
        <v>0</v>
      </c>
      <c r="EA93" s="197"/>
      <c r="EB93" s="197">
        <v>0</v>
      </c>
      <c r="EC93" s="197">
        <v>0</v>
      </c>
      <c r="ED93" s="197">
        <f t="shared" si="112"/>
        <v>0</v>
      </c>
      <c r="EE93" s="197"/>
      <c r="EF93" s="197">
        <v>0</v>
      </c>
      <c r="EG93" s="197">
        <v>0</v>
      </c>
      <c r="EH93" s="197">
        <f t="shared" si="113"/>
        <v>0</v>
      </c>
      <c r="EI93" s="197"/>
      <c r="EJ93" s="197">
        <v>0</v>
      </c>
      <c r="EK93" s="197">
        <v>0</v>
      </c>
      <c r="EL93" s="197">
        <f t="shared" si="114"/>
        <v>0</v>
      </c>
      <c r="EM93" s="197"/>
      <c r="EN93" s="197">
        <v>0</v>
      </c>
      <c r="EO93" s="197">
        <v>0</v>
      </c>
      <c r="EP93" s="197">
        <f t="shared" si="115"/>
        <v>0</v>
      </c>
      <c r="EQ93" s="197"/>
      <c r="ER93" s="197">
        <v>0</v>
      </c>
      <c r="ES93" s="197">
        <v>0</v>
      </c>
      <c r="ET93" s="197">
        <f t="shared" si="116"/>
        <v>0</v>
      </c>
      <c r="EU93" s="197"/>
      <c r="EV93" s="197">
        <v>0</v>
      </c>
      <c r="EW93" s="197">
        <v>0</v>
      </c>
      <c r="EX93" s="197">
        <f t="shared" si="117"/>
        <v>0</v>
      </c>
      <c r="EY93" s="79"/>
      <c r="EZ93" s="79">
        <f t="shared" si="80"/>
        <v>11455.132150000001</v>
      </c>
      <c r="FA93" s="79">
        <f t="shared" si="81"/>
        <v>9126</v>
      </c>
      <c r="FB93" s="79">
        <f t="shared" si="119"/>
        <v>20581.13215</v>
      </c>
      <c r="FC93" s="191"/>
      <c r="FD93" s="90"/>
      <c r="FE93" s="90"/>
      <c r="FF93" s="90"/>
      <c r="FG93" s="90"/>
      <c r="FH93" s="90"/>
      <c r="FI93" s="90"/>
      <c r="FJ93" s="90"/>
      <c r="FK93" s="90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</row>
    <row r="94" spans="1:189" ht="15.75">
      <c r="A94" s="116" t="s">
        <v>33</v>
      </c>
      <c r="B94" s="112">
        <v>59930</v>
      </c>
      <c r="C94" s="112"/>
      <c r="D94" s="107" t="s">
        <v>63</v>
      </c>
      <c r="E94" s="108" t="s">
        <v>19</v>
      </c>
      <c r="F94" s="109">
        <v>0</v>
      </c>
      <c r="G94" s="199" t="s">
        <v>83</v>
      </c>
      <c r="H94" s="132"/>
      <c r="I94" s="116" t="s">
        <v>33</v>
      </c>
      <c r="J94" s="197">
        <v>19208.09225</v>
      </c>
      <c r="K94" s="79"/>
      <c r="L94" s="79">
        <v>0</v>
      </c>
      <c r="M94" s="79">
        <v>552</v>
      </c>
      <c r="N94" s="79">
        <f t="shared" si="118"/>
        <v>552</v>
      </c>
      <c r="O94" s="79"/>
      <c r="P94" s="80">
        <v>0</v>
      </c>
      <c r="Q94" s="80">
        <v>0</v>
      </c>
      <c r="R94" s="80">
        <f t="shared" si="43"/>
        <v>0</v>
      </c>
      <c r="S94" s="80"/>
      <c r="T94" s="80">
        <v>0</v>
      </c>
      <c r="U94" s="80">
        <v>0</v>
      </c>
      <c r="V94" s="80">
        <f t="shared" si="44"/>
        <v>0</v>
      </c>
      <c r="W94" s="80"/>
      <c r="X94" s="80">
        <v>0</v>
      </c>
      <c r="Y94" s="80">
        <v>0</v>
      </c>
      <c r="Z94" s="80">
        <f t="shared" si="45"/>
        <v>0</v>
      </c>
      <c r="AA94" s="80"/>
      <c r="AB94" s="80">
        <f t="shared" si="46"/>
        <v>0</v>
      </c>
      <c r="AC94" s="80">
        <f t="shared" si="47"/>
        <v>552</v>
      </c>
      <c r="AD94" s="80">
        <f t="shared" si="48"/>
        <v>552</v>
      </c>
      <c r="AE94" s="79"/>
      <c r="AF94" s="197">
        <v>0</v>
      </c>
      <c r="AG94" s="197">
        <v>558</v>
      </c>
      <c r="AH94" s="197">
        <f t="shared" si="91"/>
        <v>558</v>
      </c>
      <c r="AI94" s="197"/>
      <c r="AJ94" s="197">
        <v>0</v>
      </c>
      <c r="AK94" s="197">
        <v>1594</v>
      </c>
      <c r="AL94" s="197">
        <f t="shared" si="92"/>
        <v>1594</v>
      </c>
      <c r="AM94" s="197"/>
      <c r="AN94" s="197">
        <v>0</v>
      </c>
      <c r="AO94" s="197">
        <v>1594</v>
      </c>
      <c r="AP94" s="197">
        <f t="shared" si="93"/>
        <v>1594</v>
      </c>
      <c r="AQ94" s="197"/>
      <c r="AR94" s="197">
        <v>0</v>
      </c>
      <c r="AS94" s="197">
        <v>1594</v>
      </c>
      <c r="AT94" s="197">
        <f t="shared" si="94"/>
        <v>1594</v>
      </c>
      <c r="AU94" s="197"/>
      <c r="AV94" s="197">
        <v>0</v>
      </c>
      <c r="AW94" s="197">
        <v>1594</v>
      </c>
      <c r="AX94" s="197">
        <f t="shared" si="95"/>
        <v>1594</v>
      </c>
      <c r="AY94" s="197"/>
      <c r="AZ94" s="197">
        <v>0</v>
      </c>
      <c r="BA94" s="197">
        <v>1594</v>
      </c>
      <c r="BB94" s="197">
        <f t="shared" si="96"/>
        <v>1594</v>
      </c>
      <c r="BC94" s="197"/>
      <c r="BD94" s="197">
        <v>0</v>
      </c>
      <c r="BE94" s="197">
        <v>1594</v>
      </c>
      <c r="BF94" s="197">
        <f t="shared" si="97"/>
        <v>1594</v>
      </c>
      <c r="BG94" s="197"/>
      <c r="BH94" s="197">
        <v>0</v>
      </c>
      <c r="BI94" s="197">
        <v>1594</v>
      </c>
      <c r="BJ94" s="197">
        <f t="shared" si="98"/>
        <v>1594</v>
      </c>
      <c r="BK94" s="197"/>
      <c r="BL94" s="197">
        <v>0</v>
      </c>
      <c r="BM94" s="197">
        <v>1594</v>
      </c>
      <c r="BN94" s="197">
        <f t="shared" si="120"/>
        <v>1594</v>
      </c>
      <c r="BO94" s="197"/>
      <c r="BP94" s="197">
        <v>19208.09225</v>
      </c>
      <c r="BQ94" s="197">
        <v>797</v>
      </c>
      <c r="BR94" s="197">
        <f t="shared" si="121"/>
        <v>20005.09225</v>
      </c>
      <c r="BS94" s="197"/>
      <c r="BT94" s="197">
        <v>0</v>
      </c>
      <c r="BU94" s="197">
        <v>0</v>
      </c>
      <c r="BV94" s="197">
        <f t="shared" si="122"/>
        <v>0</v>
      </c>
      <c r="BW94" s="197"/>
      <c r="BX94" s="197">
        <v>0</v>
      </c>
      <c r="BY94" s="197">
        <v>0</v>
      </c>
      <c r="BZ94" s="197">
        <f t="shared" si="123"/>
        <v>0</v>
      </c>
      <c r="CA94" s="197"/>
      <c r="CB94" s="197">
        <v>0</v>
      </c>
      <c r="CC94" s="197">
        <v>0</v>
      </c>
      <c r="CD94" s="197">
        <f t="shared" si="99"/>
        <v>0</v>
      </c>
      <c r="CE94" s="197"/>
      <c r="CF94" s="197">
        <v>0</v>
      </c>
      <c r="CG94" s="197">
        <v>0</v>
      </c>
      <c r="CH94" s="197">
        <f t="shared" si="100"/>
        <v>0</v>
      </c>
      <c r="CI94" s="197"/>
      <c r="CJ94" s="197">
        <v>0</v>
      </c>
      <c r="CK94" s="197">
        <v>0</v>
      </c>
      <c r="CL94" s="197">
        <f t="shared" si="101"/>
        <v>0</v>
      </c>
      <c r="CM94" s="197"/>
      <c r="CN94" s="197">
        <v>0</v>
      </c>
      <c r="CO94" s="197">
        <v>0</v>
      </c>
      <c r="CP94" s="197">
        <f t="shared" si="102"/>
        <v>0</v>
      </c>
      <c r="CQ94" s="197"/>
      <c r="CR94" s="197">
        <v>0</v>
      </c>
      <c r="CS94" s="197">
        <v>0</v>
      </c>
      <c r="CT94" s="197">
        <f t="shared" si="103"/>
        <v>0</v>
      </c>
      <c r="CU94" s="197"/>
      <c r="CV94" s="197">
        <v>0</v>
      </c>
      <c r="CW94" s="197">
        <v>0</v>
      </c>
      <c r="CX94" s="197">
        <f t="shared" si="104"/>
        <v>0</v>
      </c>
      <c r="CY94" s="197"/>
      <c r="CZ94" s="197">
        <v>0</v>
      </c>
      <c r="DA94" s="197">
        <v>0</v>
      </c>
      <c r="DB94" s="197">
        <f t="shared" si="105"/>
        <v>0</v>
      </c>
      <c r="DC94" s="197"/>
      <c r="DD94" s="197">
        <v>0</v>
      </c>
      <c r="DE94" s="197">
        <v>0</v>
      </c>
      <c r="DF94" s="197">
        <f t="shared" si="106"/>
        <v>0</v>
      </c>
      <c r="DG94" s="197"/>
      <c r="DH94" s="197">
        <v>0</v>
      </c>
      <c r="DI94" s="197">
        <v>0</v>
      </c>
      <c r="DJ94" s="197">
        <f t="shared" si="107"/>
        <v>0</v>
      </c>
      <c r="DK94" s="197"/>
      <c r="DL94" s="197">
        <v>0</v>
      </c>
      <c r="DM94" s="197">
        <v>0</v>
      </c>
      <c r="DN94" s="197">
        <f t="shared" si="108"/>
        <v>0</v>
      </c>
      <c r="DO94" s="197"/>
      <c r="DP94" s="197">
        <v>0</v>
      </c>
      <c r="DQ94" s="197">
        <v>0</v>
      </c>
      <c r="DR94" s="197">
        <f t="shared" si="109"/>
        <v>0</v>
      </c>
      <c r="DS94" s="197"/>
      <c r="DT94" s="197">
        <v>0</v>
      </c>
      <c r="DU94" s="197">
        <v>0</v>
      </c>
      <c r="DV94" s="197">
        <f t="shared" si="110"/>
        <v>0</v>
      </c>
      <c r="DW94" s="197"/>
      <c r="DX94" s="197">
        <v>0</v>
      </c>
      <c r="DY94" s="197">
        <v>0</v>
      </c>
      <c r="DZ94" s="197">
        <f t="shared" si="111"/>
        <v>0</v>
      </c>
      <c r="EA94" s="197"/>
      <c r="EB94" s="197">
        <v>0</v>
      </c>
      <c r="EC94" s="197">
        <v>0</v>
      </c>
      <c r="ED94" s="197">
        <f t="shared" si="112"/>
        <v>0</v>
      </c>
      <c r="EE94" s="197"/>
      <c r="EF94" s="197">
        <v>0</v>
      </c>
      <c r="EG94" s="197">
        <v>0</v>
      </c>
      <c r="EH94" s="197">
        <f t="shared" si="113"/>
        <v>0</v>
      </c>
      <c r="EI94" s="197"/>
      <c r="EJ94" s="197">
        <v>0</v>
      </c>
      <c r="EK94" s="197">
        <v>0</v>
      </c>
      <c r="EL94" s="197">
        <f t="shared" si="114"/>
        <v>0</v>
      </c>
      <c r="EM94" s="197"/>
      <c r="EN94" s="197">
        <v>0</v>
      </c>
      <c r="EO94" s="197">
        <v>0</v>
      </c>
      <c r="EP94" s="197">
        <f t="shared" si="115"/>
        <v>0</v>
      </c>
      <c r="EQ94" s="197"/>
      <c r="ER94" s="197">
        <v>0</v>
      </c>
      <c r="ES94" s="197">
        <v>0</v>
      </c>
      <c r="ET94" s="197">
        <f t="shared" si="116"/>
        <v>0</v>
      </c>
      <c r="EU94" s="197"/>
      <c r="EV94" s="197">
        <v>0</v>
      </c>
      <c r="EW94" s="197">
        <v>0</v>
      </c>
      <c r="EX94" s="197">
        <f t="shared" si="117"/>
        <v>0</v>
      </c>
      <c r="EY94" s="79"/>
      <c r="EZ94" s="79">
        <f t="shared" si="80"/>
        <v>19208.09225</v>
      </c>
      <c r="FA94" s="79">
        <f t="shared" si="81"/>
        <v>14107</v>
      </c>
      <c r="FB94" s="79">
        <f t="shared" si="119"/>
        <v>33315.09225</v>
      </c>
      <c r="FC94" s="191"/>
      <c r="FD94" s="90"/>
      <c r="FE94" s="90"/>
      <c r="FF94" s="90"/>
      <c r="FG94" s="90"/>
      <c r="FH94" s="90"/>
      <c r="FI94" s="90"/>
      <c r="FJ94" s="90"/>
      <c r="FK94" s="90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</row>
    <row r="95" spans="1:189" ht="15.75">
      <c r="A95" s="116" t="s">
        <v>33</v>
      </c>
      <c r="B95" s="112">
        <v>62500</v>
      </c>
      <c r="C95" s="112"/>
      <c r="D95" s="107" t="s">
        <v>79</v>
      </c>
      <c r="E95" s="108" t="s">
        <v>19</v>
      </c>
      <c r="F95" s="109">
        <v>0</v>
      </c>
      <c r="G95" s="199" t="s">
        <v>87</v>
      </c>
      <c r="H95" s="132"/>
      <c r="I95" s="116" t="s">
        <v>33</v>
      </c>
      <c r="J95" s="197">
        <v>19405.46385</v>
      </c>
      <c r="K95" s="79"/>
      <c r="L95" s="79">
        <v>0</v>
      </c>
      <c r="M95" s="79">
        <v>0</v>
      </c>
      <c r="N95" s="79">
        <f t="shared" si="118"/>
        <v>0</v>
      </c>
      <c r="O95" s="79"/>
      <c r="P95" s="80">
        <v>0</v>
      </c>
      <c r="Q95" s="80">
        <v>658</v>
      </c>
      <c r="R95" s="80">
        <f t="shared" si="43"/>
        <v>658</v>
      </c>
      <c r="S95" s="80"/>
      <c r="T95" s="80">
        <v>0</v>
      </c>
      <c r="U95" s="80">
        <v>0</v>
      </c>
      <c r="V95" s="80">
        <f t="shared" si="44"/>
        <v>0</v>
      </c>
      <c r="W95" s="80"/>
      <c r="X95" s="80">
        <v>0</v>
      </c>
      <c r="Y95" s="80">
        <v>0</v>
      </c>
      <c r="Z95" s="80">
        <f t="shared" si="45"/>
        <v>0</v>
      </c>
      <c r="AA95" s="80"/>
      <c r="AB95" s="80">
        <f t="shared" si="46"/>
        <v>0</v>
      </c>
      <c r="AC95" s="80">
        <f t="shared" si="47"/>
        <v>658</v>
      </c>
      <c r="AD95" s="80">
        <f t="shared" si="48"/>
        <v>658</v>
      </c>
      <c r="AE95" s="79"/>
      <c r="AF95" s="197">
        <v>0</v>
      </c>
      <c r="AG95" s="197">
        <v>900</v>
      </c>
      <c r="AH95" s="197">
        <f t="shared" si="91"/>
        <v>900</v>
      </c>
      <c r="AI95" s="197"/>
      <c r="AJ95" s="197">
        <v>0</v>
      </c>
      <c r="AK95" s="197">
        <v>1800</v>
      </c>
      <c r="AL95" s="197">
        <f t="shared" si="92"/>
        <v>1800</v>
      </c>
      <c r="AM95" s="197"/>
      <c r="AN95" s="197">
        <v>0</v>
      </c>
      <c r="AO95" s="197">
        <v>1800</v>
      </c>
      <c r="AP95" s="197">
        <f t="shared" si="93"/>
        <v>1800</v>
      </c>
      <c r="AQ95" s="197"/>
      <c r="AR95" s="197">
        <v>0</v>
      </c>
      <c r="AS95" s="197">
        <v>1800</v>
      </c>
      <c r="AT95" s="197">
        <f t="shared" si="94"/>
        <v>1800</v>
      </c>
      <c r="AU95" s="197"/>
      <c r="AV95" s="197">
        <v>0</v>
      </c>
      <c r="AW95" s="197">
        <v>1800</v>
      </c>
      <c r="AX95" s="197">
        <f t="shared" si="95"/>
        <v>1800</v>
      </c>
      <c r="AY95" s="197"/>
      <c r="AZ95" s="197">
        <v>0</v>
      </c>
      <c r="BA95" s="197">
        <v>1800</v>
      </c>
      <c r="BB95" s="197">
        <f t="shared" si="96"/>
        <v>1800</v>
      </c>
      <c r="BC95" s="197"/>
      <c r="BD95" s="197">
        <v>0</v>
      </c>
      <c r="BE95" s="197">
        <v>1800</v>
      </c>
      <c r="BF95" s="197">
        <f t="shared" si="97"/>
        <v>1800</v>
      </c>
      <c r="BG95" s="197"/>
      <c r="BH95" s="197">
        <v>0</v>
      </c>
      <c r="BI95" s="197">
        <v>1800</v>
      </c>
      <c r="BJ95" s="197">
        <f t="shared" si="98"/>
        <v>1800</v>
      </c>
      <c r="BK95" s="197"/>
      <c r="BL95" s="197">
        <v>0</v>
      </c>
      <c r="BM95" s="197">
        <v>1800</v>
      </c>
      <c r="BN95" s="197">
        <f t="shared" si="120"/>
        <v>1800</v>
      </c>
      <c r="BO95" s="197"/>
      <c r="BP95" s="197">
        <v>0</v>
      </c>
      <c r="BQ95" s="197">
        <v>1800</v>
      </c>
      <c r="BR95" s="197">
        <f t="shared" si="121"/>
        <v>1800</v>
      </c>
      <c r="BS95" s="197"/>
      <c r="BT95" s="197">
        <v>0</v>
      </c>
      <c r="BU95" s="197">
        <v>1800</v>
      </c>
      <c r="BV95" s="197">
        <f t="shared" si="122"/>
        <v>1800</v>
      </c>
      <c r="BW95" s="197"/>
      <c r="BX95" s="197">
        <v>0</v>
      </c>
      <c r="BY95" s="197">
        <v>1800</v>
      </c>
      <c r="BZ95" s="197">
        <f t="shared" si="123"/>
        <v>1800</v>
      </c>
      <c r="CA95" s="197"/>
      <c r="CB95" s="197">
        <v>0</v>
      </c>
      <c r="CC95" s="197">
        <v>1800</v>
      </c>
      <c r="CD95" s="197">
        <f t="shared" si="99"/>
        <v>1800</v>
      </c>
      <c r="CE95" s="197"/>
      <c r="CF95" s="197">
        <v>0</v>
      </c>
      <c r="CG95" s="197">
        <v>1800</v>
      </c>
      <c r="CH95" s="197">
        <f t="shared" si="100"/>
        <v>1800</v>
      </c>
      <c r="CI95" s="197"/>
      <c r="CJ95" s="197">
        <v>0</v>
      </c>
      <c r="CK95" s="197">
        <v>1800</v>
      </c>
      <c r="CL95" s="197">
        <f t="shared" si="101"/>
        <v>1800</v>
      </c>
      <c r="CM95" s="197"/>
      <c r="CN95" s="197">
        <v>0</v>
      </c>
      <c r="CO95" s="197">
        <v>1800</v>
      </c>
      <c r="CP95" s="197">
        <f t="shared" si="102"/>
        <v>1800</v>
      </c>
      <c r="CQ95" s="197"/>
      <c r="CR95" s="197">
        <v>0</v>
      </c>
      <c r="CS95" s="197">
        <v>1800</v>
      </c>
      <c r="CT95" s="197">
        <f t="shared" si="103"/>
        <v>1800</v>
      </c>
      <c r="CU95" s="197"/>
      <c r="CV95" s="197">
        <v>0</v>
      </c>
      <c r="CW95" s="197">
        <v>1800</v>
      </c>
      <c r="CX95" s="197">
        <f t="shared" si="104"/>
        <v>1800</v>
      </c>
      <c r="CY95" s="197"/>
      <c r="CZ95" s="197">
        <v>0</v>
      </c>
      <c r="DA95" s="197">
        <v>1800</v>
      </c>
      <c r="DB95" s="197">
        <f t="shared" si="105"/>
        <v>1800</v>
      </c>
      <c r="DC95" s="197"/>
      <c r="DD95" s="197">
        <v>19405.46385</v>
      </c>
      <c r="DE95" s="197">
        <v>1800</v>
      </c>
      <c r="DF95" s="197">
        <f t="shared" si="106"/>
        <v>21205.46385</v>
      </c>
      <c r="DG95" s="197"/>
      <c r="DH95" s="197">
        <v>0</v>
      </c>
      <c r="DI95" s="197">
        <v>0</v>
      </c>
      <c r="DJ95" s="197">
        <f t="shared" si="107"/>
        <v>0</v>
      </c>
      <c r="DK95" s="197"/>
      <c r="DL95" s="197">
        <v>0</v>
      </c>
      <c r="DM95" s="197">
        <v>0</v>
      </c>
      <c r="DN95" s="197">
        <f t="shared" si="108"/>
        <v>0</v>
      </c>
      <c r="DO95" s="197"/>
      <c r="DP95" s="197">
        <v>0</v>
      </c>
      <c r="DQ95" s="197">
        <v>0</v>
      </c>
      <c r="DR95" s="197">
        <f t="shared" si="109"/>
        <v>0</v>
      </c>
      <c r="DS95" s="197"/>
      <c r="DT95" s="197">
        <v>0</v>
      </c>
      <c r="DU95" s="197">
        <v>0</v>
      </c>
      <c r="DV95" s="197">
        <f t="shared" si="110"/>
        <v>0</v>
      </c>
      <c r="DW95" s="197"/>
      <c r="DX95" s="197">
        <v>0</v>
      </c>
      <c r="DY95" s="197">
        <v>0</v>
      </c>
      <c r="DZ95" s="197">
        <f t="shared" si="111"/>
        <v>0</v>
      </c>
      <c r="EA95" s="197"/>
      <c r="EB95" s="197">
        <v>0</v>
      </c>
      <c r="EC95" s="197">
        <v>0</v>
      </c>
      <c r="ED95" s="197">
        <f t="shared" si="112"/>
        <v>0</v>
      </c>
      <c r="EE95" s="197"/>
      <c r="EF95" s="197">
        <v>0</v>
      </c>
      <c r="EG95" s="197">
        <v>0</v>
      </c>
      <c r="EH95" s="197">
        <f t="shared" si="113"/>
        <v>0</v>
      </c>
      <c r="EI95" s="197"/>
      <c r="EJ95" s="197">
        <v>0</v>
      </c>
      <c r="EK95" s="197">
        <v>0</v>
      </c>
      <c r="EL95" s="197">
        <f t="shared" si="114"/>
        <v>0</v>
      </c>
      <c r="EM95" s="197"/>
      <c r="EN95" s="197">
        <v>0</v>
      </c>
      <c r="EO95" s="197">
        <v>0</v>
      </c>
      <c r="EP95" s="197">
        <f t="shared" si="115"/>
        <v>0</v>
      </c>
      <c r="EQ95" s="197"/>
      <c r="ER95" s="197">
        <v>0</v>
      </c>
      <c r="ES95" s="197">
        <v>0</v>
      </c>
      <c r="ET95" s="197">
        <f t="shared" si="116"/>
        <v>0</v>
      </c>
      <c r="EU95" s="197"/>
      <c r="EV95" s="197">
        <v>0</v>
      </c>
      <c r="EW95" s="197">
        <v>0</v>
      </c>
      <c r="EX95" s="197">
        <f t="shared" si="117"/>
        <v>0</v>
      </c>
      <c r="EY95" s="79"/>
      <c r="EZ95" s="79">
        <f t="shared" si="80"/>
        <v>19405.46385</v>
      </c>
      <c r="FA95" s="79">
        <f t="shared" si="81"/>
        <v>35100</v>
      </c>
      <c r="FB95" s="79">
        <f t="shared" si="119"/>
        <v>54505.46385</v>
      </c>
      <c r="FC95" s="191"/>
      <c r="FD95" s="90"/>
      <c r="FE95" s="90"/>
      <c r="FF95" s="90"/>
      <c r="FG95" s="90"/>
      <c r="FH95" s="90"/>
      <c r="FI95" s="90"/>
      <c r="FJ95" s="90"/>
      <c r="FK95" s="90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</row>
    <row r="96" spans="1:189" ht="15.75">
      <c r="A96" s="116" t="s">
        <v>33</v>
      </c>
      <c r="B96" s="112">
        <v>60000</v>
      </c>
      <c r="C96" s="112"/>
      <c r="D96" s="107" t="s">
        <v>22</v>
      </c>
      <c r="E96" s="108" t="s">
        <v>19</v>
      </c>
      <c r="F96" s="109">
        <v>0</v>
      </c>
      <c r="G96" s="109">
        <v>7.2</v>
      </c>
      <c r="H96" s="132"/>
      <c r="I96" s="116" t="s">
        <v>33</v>
      </c>
      <c r="J96" s="197">
        <v>18438.8445</v>
      </c>
      <c r="K96" s="79"/>
      <c r="L96" s="79">
        <v>0</v>
      </c>
      <c r="M96" s="79">
        <v>663</v>
      </c>
      <c r="N96" s="79">
        <f t="shared" si="118"/>
        <v>663</v>
      </c>
      <c r="O96" s="79"/>
      <c r="P96" s="80">
        <v>0</v>
      </c>
      <c r="Q96" s="80">
        <v>0</v>
      </c>
      <c r="R96" s="80">
        <f aca="true" t="shared" si="124" ref="R96:R102">+P96+Q96</f>
        <v>0</v>
      </c>
      <c r="S96" s="80"/>
      <c r="T96" s="80">
        <v>0</v>
      </c>
      <c r="U96" s="80">
        <v>0</v>
      </c>
      <c r="V96" s="80">
        <f aca="true" t="shared" si="125" ref="V96:V102">+T96+U96</f>
        <v>0</v>
      </c>
      <c r="W96" s="80"/>
      <c r="X96" s="80">
        <v>0</v>
      </c>
      <c r="Y96" s="80">
        <v>0</v>
      </c>
      <c r="Z96" s="80">
        <f aca="true" t="shared" si="126" ref="Z96:Z102">+X96+Y96</f>
        <v>0</v>
      </c>
      <c r="AA96" s="80"/>
      <c r="AB96" s="80">
        <f aca="true" t="shared" si="127" ref="AB96:AC102">+L96+P96+T96+X96</f>
        <v>0</v>
      </c>
      <c r="AC96" s="80">
        <f t="shared" si="127"/>
        <v>663</v>
      </c>
      <c r="AD96" s="80">
        <f aca="true" t="shared" si="128" ref="AD96:AD102">+AB96+AC96</f>
        <v>663</v>
      </c>
      <c r="AE96" s="79"/>
      <c r="AF96" s="197">
        <v>0</v>
      </c>
      <c r="AG96" s="197">
        <v>664</v>
      </c>
      <c r="AH96" s="197">
        <f t="shared" si="91"/>
        <v>664</v>
      </c>
      <c r="AI96" s="197"/>
      <c r="AJ96" s="197">
        <v>0</v>
      </c>
      <c r="AK96" s="197">
        <v>1328</v>
      </c>
      <c r="AL96" s="197">
        <f t="shared" si="92"/>
        <v>1328</v>
      </c>
      <c r="AM96" s="197"/>
      <c r="AN96" s="197">
        <v>18438.8445</v>
      </c>
      <c r="AO96" s="197">
        <v>664</v>
      </c>
      <c r="AP96" s="197">
        <f t="shared" si="93"/>
        <v>19102.8445</v>
      </c>
      <c r="AQ96" s="197"/>
      <c r="AR96" s="197">
        <v>0</v>
      </c>
      <c r="AS96" s="197">
        <v>0</v>
      </c>
      <c r="AT96" s="197">
        <f t="shared" si="94"/>
        <v>0</v>
      </c>
      <c r="AU96" s="197"/>
      <c r="AV96" s="197">
        <v>0</v>
      </c>
      <c r="AW96" s="197">
        <v>0</v>
      </c>
      <c r="AX96" s="197">
        <f t="shared" si="95"/>
        <v>0</v>
      </c>
      <c r="AY96" s="197"/>
      <c r="AZ96" s="197">
        <v>0</v>
      </c>
      <c r="BA96" s="197">
        <v>0</v>
      </c>
      <c r="BB96" s="197">
        <f t="shared" si="96"/>
        <v>0</v>
      </c>
      <c r="BC96" s="197"/>
      <c r="BD96" s="197">
        <v>0</v>
      </c>
      <c r="BE96" s="197">
        <v>0</v>
      </c>
      <c r="BF96" s="197">
        <f t="shared" si="97"/>
        <v>0</v>
      </c>
      <c r="BG96" s="197"/>
      <c r="BH96" s="197">
        <v>0</v>
      </c>
      <c r="BI96" s="197">
        <v>0</v>
      </c>
      <c r="BJ96" s="197">
        <f t="shared" si="98"/>
        <v>0</v>
      </c>
      <c r="BK96" s="197"/>
      <c r="BL96" s="197">
        <v>0</v>
      </c>
      <c r="BM96" s="197">
        <v>0</v>
      </c>
      <c r="BN96" s="197">
        <f t="shared" si="120"/>
        <v>0</v>
      </c>
      <c r="BO96" s="197"/>
      <c r="BP96" s="197">
        <v>0</v>
      </c>
      <c r="BQ96" s="197">
        <v>0</v>
      </c>
      <c r="BR96" s="197">
        <f t="shared" si="121"/>
        <v>0</v>
      </c>
      <c r="BS96" s="197"/>
      <c r="BT96" s="197">
        <v>0</v>
      </c>
      <c r="BU96" s="197">
        <v>0</v>
      </c>
      <c r="BV96" s="197">
        <f t="shared" si="122"/>
        <v>0</v>
      </c>
      <c r="BW96" s="197"/>
      <c r="BX96" s="197">
        <v>0</v>
      </c>
      <c r="BY96" s="197">
        <v>0</v>
      </c>
      <c r="BZ96" s="197">
        <f t="shared" si="123"/>
        <v>0</v>
      </c>
      <c r="CA96" s="197"/>
      <c r="CB96" s="197">
        <v>0</v>
      </c>
      <c r="CC96" s="197">
        <v>0</v>
      </c>
      <c r="CD96" s="197">
        <f t="shared" si="99"/>
        <v>0</v>
      </c>
      <c r="CE96" s="197"/>
      <c r="CF96" s="197">
        <v>0</v>
      </c>
      <c r="CG96" s="197">
        <v>0</v>
      </c>
      <c r="CH96" s="197">
        <f t="shared" si="100"/>
        <v>0</v>
      </c>
      <c r="CI96" s="197"/>
      <c r="CJ96" s="197">
        <v>0</v>
      </c>
      <c r="CK96" s="197">
        <v>0</v>
      </c>
      <c r="CL96" s="197">
        <f t="shared" si="101"/>
        <v>0</v>
      </c>
      <c r="CM96" s="197"/>
      <c r="CN96" s="197">
        <v>0</v>
      </c>
      <c r="CO96" s="197">
        <v>0</v>
      </c>
      <c r="CP96" s="197">
        <f t="shared" si="102"/>
        <v>0</v>
      </c>
      <c r="CQ96" s="197"/>
      <c r="CR96" s="197">
        <v>0</v>
      </c>
      <c r="CS96" s="197">
        <v>0</v>
      </c>
      <c r="CT96" s="197">
        <f t="shared" si="103"/>
        <v>0</v>
      </c>
      <c r="CU96" s="197"/>
      <c r="CV96" s="197">
        <v>0</v>
      </c>
      <c r="CW96" s="197">
        <v>0</v>
      </c>
      <c r="CX96" s="197">
        <f t="shared" si="104"/>
        <v>0</v>
      </c>
      <c r="CY96" s="197"/>
      <c r="CZ96" s="197">
        <v>0</v>
      </c>
      <c r="DA96" s="197">
        <v>0</v>
      </c>
      <c r="DB96" s="197">
        <f t="shared" si="105"/>
        <v>0</v>
      </c>
      <c r="DC96" s="197"/>
      <c r="DD96" s="197">
        <v>0</v>
      </c>
      <c r="DE96" s="197">
        <v>0</v>
      </c>
      <c r="DF96" s="197">
        <f t="shared" si="106"/>
        <v>0</v>
      </c>
      <c r="DG96" s="197"/>
      <c r="DH96" s="197">
        <v>0</v>
      </c>
      <c r="DI96" s="197">
        <v>0</v>
      </c>
      <c r="DJ96" s="197">
        <f t="shared" si="107"/>
        <v>0</v>
      </c>
      <c r="DK96" s="197"/>
      <c r="DL96" s="197">
        <v>0</v>
      </c>
      <c r="DM96" s="197">
        <v>0</v>
      </c>
      <c r="DN96" s="197">
        <f t="shared" si="108"/>
        <v>0</v>
      </c>
      <c r="DO96" s="197"/>
      <c r="DP96" s="197">
        <v>0</v>
      </c>
      <c r="DQ96" s="197">
        <v>0</v>
      </c>
      <c r="DR96" s="197">
        <f t="shared" si="109"/>
        <v>0</v>
      </c>
      <c r="DS96" s="197"/>
      <c r="DT96" s="197">
        <v>0</v>
      </c>
      <c r="DU96" s="197">
        <v>0</v>
      </c>
      <c r="DV96" s="197">
        <f t="shared" si="110"/>
        <v>0</v>
      </c>
      <c r="DW96" s="197"/>
      <c r="DX96" s="197">
        <v>0</v>
      </c>
      <c r="DY96" s="197">
        <v>0</v>
      </c>
      <c r="DZ96" s="197">
        <f t="shared" si="111"/>
        <v>0</v>
      </c>
      <c r="EA96" s="197"/>
      <c r="EB96" s="197">
        <v>0</v>
      </c>
      <c r="EC96" s="197">
        <v>0</v>
      </c>
      <c r="ED96" s="197">
        <f t="shared" si="112"/>
        <v>0</v>
      </c>
      <c r="EE96" s="197"/>
      <c r="EF96" s="197">
        <v>0</v>
      </c>
      <c r="EG96" s="197">
        <v>0</v>
      </c>
      <c r="EH96" s="197">
        <f t="shared" si="113"/>
        <v>0</v>
      </c>
      <c r="EI96" s="197"/>
      <c r="EJ96" s="197">
        <v>0</v>
      </c>
      <c r="EK96" s="197">
        <v>0</v>
      </c>
      <c r="EL96" s="197">
        <f t="shared" si="114"/>
        <v>0</v>
      </c>
      <c r="EM96" s="197"/>
      <c r="EN96" s="197">
        <v>0</v>
      </c>
      <c r="EO96" s="197">
        <v>0</v>
      </c>
      <c r="EP96" s="197">
        <f t="shared" si="115"/>
        <v>0</v>
      </c>
      <c r="EQ96" s="197"/>
      <c r="ER96" s="197">
        <v>0</v>
      </c>
      <c r="ES96" s="197">
        <v>0</v>
      </c>
      <c r="ET96" s="197">
        <f t="shared" si="116"/>
        <v>0</v>
      </c>
      <c r="EU96" s="197"/>
      <c r="EV96" s="197">
        <v>0</v>
      </c>
      <c r="EW96" s="197">
        <v>0</v>
      </c>
      <c r="EX96" s="197">
        <f t="shared" si="117"/>
        <v>0</v>
      </c>
      <c r="EY96" s="79"/>
      <c r="EZ96" s="79">
        <f t="shared" si="80"/>
        <v>18438.8445</v>
      </c>
      <c r="FA96" s="79">
        <f t="shared" si="81"/>
        <v>2656</v>
      </c>
      <c r="FB96" s="79">
        <f t="shared" si="119"/>
        <v>21094.8445</v>
      </c>
      <c r="FC96" s="191"/>
      <c r="FD96" s="90"/>
      <c r="FE96" s="90"/>
      <c r="FF96" s="90"/>
      <c r="FG96" s="90"/>
      <c r="FH96" s="90"/>
      <c r="FI96" s="90"/>
      <c r="FJ96" s="90"/>
      <c r="FK96" s="90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</row>
    <row r="97" spans="1:189" ht="15.75">
      <c r="A97" s="116" t="s">
        <v>33</v>
      </c>
      <c r="B97" s="112">
        <v>42000</v>
      </c>
      <c r="C97" s="112"/>
      <c r="D97" s="107" t="s">
        <v>63</v>
      </c>
      <c r="E97" s="108" t="s">
        <v>19</v>
      </c>
      <c r="F97" s="109">
        <v>0</v>
      </c>
      <c r="G97" s="199" t="s">
        <v>83</v>
      </c>
      <c r="H97" s="132"/>
      <c r="I97" s="116" t="s">
        <v>33</v>
      </c>
      <c r="J97" s="197">
        <v>13461.3695</v>
      </c>
      <c r="K97" s="79"/>
      <c r="L97" s="79">
        <v>0</v>
      </c>
      <c r="M97" s="79">
        <v>387</v>
      </c>
      <c r="N97" s="79">
        <f t="shared" si="118"/>
        <v>387</v>
      </c>
      <c r="O97" s="79"/>
      <c r="P97" s="80">
        <v>0</v>
      </c>
      <c r="Q97" s="80">
        <v>0</v>
      </c>
      <c r="R97" s="80">
        <f t="shared" si="124"/>
        <v>0</v>
      </c>
      <c r="S97" s="80"/>
      <c r="T97" s="80">
        <v>0</v>
      </c>
      <c r="U97" s="80">
        <v>0</v>
      </c>
      <c r="V97" s="80">
        <f t="shared" si="125"/>
        <v>0</v>
      </c>
      <c r="W97" s="80"/>
      <c r="X97" s="80">
        <v>0</v>
      </c>
      <c r="Y97" s="80">
        <v>0</v>
      </c>
      <c r="Z97" s="80">
        <f t="shared" si="126"/>
        <v>0</v>
      </c>
      <c r="AA97" s="80"/>
      <c r="AB97" s="80">
        <f t="shared" si="127"/>
        <v>0</v>
      </c>
      <c r="AC97" s="80">
        <f t="shared" si="127"/>
        <v>387</v>
      </c>
      <c r="AD97" s="80">
        <f t="shared" si="128"/>
        <v>387</v>
      </c>
      <c r="AE97" s="79"/>
      <c r="AF97" s="197">
        <v>0</v>
      </c>
      <c r="AG97" s="197">
        <v>391</v>
      </c>
      <c r="AH97" s="197">
        <f t="shared" si="91"/>
        <v>391</v>
      </c>
      <c r="AI97" s="197"/>
      <c r="AJ97" s="197">
        <v>0</v>
      </c>
      <c r="AK97" s="197">
        <v>1118</v>
      </c>
      <c r="AL97" s="197">
        <f t="shared" si="92"/>
        <v>1118</v>
      </c>
      <c r="AM97" s="197"/>
      <c r="AN97" s="197">
        <v>0</v>
      </c>
      <c r="AO97" s="197">
        <v>1118</v>
      </c>
      <c r="AP97" s="197">
        <f t="shared" si="93"/>
        <v>1118</v>
      </c>
      <c r="AQ97" s="197"/>
      <c r="AR97" s="197">
        <v>0</v>
      </c>
      <c r="AS97" s="197">
        <v>1118</v>
      </c>
      <c r="AT97" s="197">
        <f t="shared" si="94"/>
        <v>1118</v>
      </c>
      <c r="AU97" s="197"/>
      <c r="AV97" s="197">
        <v>0</v>
      </c>
      <c r="AW97" s="197">
        <v>1118</v>
      </c>
      <c r="AX97" s="197">
        <f t="shared" si="95"/>
        <v>1118</v>
      </c>
      <c r="AY97" s="197"/>
      <c r="AZ97" s="197">
        <v>0</v>
      </c>
      <c r="BA97" s="197">
        <v>1118</v>
      </c>
      <c r="BB97" s="197">
        <f t="shared" si="96"/>
        <v>1118</v>
      </c>
      <c r="BC97" s="197"/>
      <c r="BD97" s="197">
        <v>0</v>
      </c>
      <c r="BE97" s="197">
        <v>1118</v>
      </c>
      <c r="BF97" s="197">
        <f t="shared" si="97"/>
        <v>1118</v>
      </c>
      <c r="BG97" s="197"/>
      <c r="BH97" s="197">
        <v>0</v>
      </c>
      <c r="BI97" s="197">
        <v>1118</v>
      </c>
      <c r="BJ97" s="197">
        <f t="shared" si="98"/>
        <v>1118</v>
      </c>
      <c r="BK97" s="197"/>
      <c r="BL97" s="197">
        <v>0</v>
      </c>
      <c r="BM97" s="197">
        <v>1118</v>
      </c>
      <c r="BN97" s="197">
        <f t="shared" si="120"/>
        <v>1118</v>
      </c>
      <c r="BO97" s="197"/>
      <c r="BP97" s="197">
        <v>13461.3695</v>
      </c>
      <c r="BQ97" s="197">
        <v>559</v>
      </c>
      <c r="BR97" s="197">
        <f t="shared" si="121"/>
        <v>14020.3695</v>
      </c>
      <c r="BS97" s="197"/>
      <c r="BT97" s="197">
        <v>0</v>
      </c>
      <c r="BU97" s="197">
        <v>0</v>
      </c>
      <c r="BV97" s="197">
        <f t="shared" si="122"/>
        <v>0</v>
      </c>
      <c r="BW97" s="197"/>
      <c r="BX97" s="197">
        <v>0</v>
      </c>
      <c r="BY97" s="197">
        <v>0</v>
      </c>
      <c r="BZ97" s="197">
        <f t="shared" si="123"/>
        <v>0</v>
      </c>
      <c r="CA97" s="197"/>
      <c r="CB97" s="197">
        <v>0</v>
      </c>
      <c r="CC97" s="197">
        <v>0</v>
      </c>
      <c r="CD97" s="197">
        <f t="shared" si="99"/>
        <v>0</v>
      </c>
      <c r="CE97" s="197"/>
      <c r="CF97" s="197">
        <v>0</v>
      </c>
      <c r="CG97" s="197">
        <v>0</v>
      </c>
      <c r="CH97" s="197">
        <f t="shared" si="100"/>
        <v>0</v>
      </c>
      <c r="CI97" s="197"/>
      <c r="CJ97" s="197">
        <v>0</v>
      </c>
      <c r="CK97" s="197">
        <v>0</v>
      </c>
      <c r="CL97" s="197">
        <f t="shared" si="101"/>
        <v>0</v>
      </c>
      <c r="CM97" s="197"/>
      <c r="CN97" s="197">
        <v>0</v>
      </c>
      <c r="CO97" s="197">
        <v>0</v>
      </c>
      <c r="CP97" s="197">
        <f t="shared" si="102"/>
        <v>0</v>
      </c>
      <c r="CQ97" s="197"/>
      <c r="CR97" s="197">
        <v>0</v>
      </c>
      <c r="CS97" s="197">
        <v>0</v>
      </c>
      <c r="CT97" s="197">
        <f t="shared" si="103"/>
        <v>0</v>
      </c>
      <c r="CU97" s="197"/>
      <c r="CV97" s="197">
        <v>0</v>
      </c>
      <c r="CW97" s="197">
        <v>0</v>
      </c>
      <c r="CX97" s="197">
        <f t="shared" si="104"/>
        <v>0</v>
      </c>
      <c r="CY97" s="197"/>
      <c r="CZ97" s="197">
        <v>0</v>
      </c>
      <c r="DA97" s="197">
        <v>0</v>
      </c>
      <c r="DB97" s="197">
        <f t="shared" si="105"/>
        <v>0</v>
      </c>
      <c r="DC97" s="197"/>
      <c r="DD97" s="197">
        <v>0</v>
      </c>
      <c r="DE97" s="197">
        <v>0</v>
      </c>
      <c r="DF97" s="197">
        <f t="shared" si="106"/>
        <v>0</v>
      </c>
      <c r="DG97" s="197"/>
      <c r="DH97" s="197">
        <v>0</v>
      </c>
      <c r="DI97" s="197">
        <v>0</v>
      </c>
      <c r="DJ97" s="197">
        <f t="shared" si="107"/>
        <v>0</v>
      </c>
      <c r="DK97" s="197"/>
      <c r="DL97" s="197">
        <v>0</v>
      </c>
      <c r="DM97" s="197">
        <v>0</v>
      </c>
      <c r="DN97" s="197">
        <f t="shared" si="108"/>
        <v>0</v>
      </c>
      <c r="DO97" s="197"/>
      <c r="DP97" s="197">
        <v>0</v>
      </c>
      <c r="DQ97" s="197">
        <v>0</v>
      </c>
      <c r="DR97" s="197">
        <f t="shared" si="109"/>
        <v>0</v>
      </c>
      <c r="DS97" s="197"/>
      <c r="DT97" s="197">
        <v>0</v>
      </c>
      <c r="DU97" s="197">
        <v>0</v>
      </c>
      <c r="DV97" s="197">
        <f t="shared" si="110"/>
        <v>0</v>
      </c>
      <c r="DW97" s="197"/>
      <c r="DX97" s="197">
        <v>0</v>
      </c>
      <c r="DY97" s="197">
        <v>0</v>
      </c>
      <c r="DZ97" s="197">
        <f t="shared" si="111"/>
        <v>0</v>
      </c>
      <c r="EA97" s="197"/>
      <c r="EB97" s="197">
        <v>0</v>
      </c>
      <c r="EC97" s="197">
        <v>0</v>
      </c>
      <c r="ED97" s="197">
        <f t="shared" si="112"/>
        <v>0</v>
      </c>
      <c r="EE97" s="197"/>
      <c r="EF97" s="197">
        <v>0</v>
      </c>
      <c r="EG97" s="197">
        <v>0</v>
      </c>
      <c r="EH97" s="197">
        <f t="shared" si="113"/>
        <v>0</v>
      </c>
      <c r="EI97" s="197"/>
      <c r="EJ97" s="197">
        <v>0</v>
      </c>
      <c r="EK97" s="197">
        <v>0</v>
      </c>
      <c r="EL97" s="197">
        <f t="shared" si="114"/>
        <v>0</v>
      </c>
      <c r="EM97" s="197"/>
      <c r="EN97" s="197">
        <v>0</v>
      </c>
      <c r="EO97" s="197">
        <v>0</v>
      </c>
      <c r="EP97" s="197">
        <f t="shared" si="115"/>
        <v>0</v>
      </c>
      <c r="EQ97" s="197"/>
      <c r="ER97" s="197">
        <v>0</v>
      </c>
      <c r="ES97" s="197">
        <v>0</v>
      </c>
      <c r="ET97" s="197">
        <f t="shared" si="116"/>
        <v>0</v>
      </c>
      <c r="EU97" s="197"/>
      <c r="EV97" s="197">
        <v>0</v>
      </c>
      <c r="EW97" s="197">
        <v>0</v>
      </c>
      <c r="EX97" s="197">
        <f t="shared" si="117"/>
        <v>0</v>
      </c>
      <c r="EY97" s="79"/>
      <c r="EZ97" s="79">
        <f t="shared" si="80"/>
        <v>13461.3695</v>
      </c>
      <c r="FA97" s="79">
        <f t="shared" si="81"/>
        <v>9894</v>
      </c>
      <c r="FB97" s="79">
        <f t="shared" si="119"/>
        <v>23355.3695</v>
      </c>
      <c r="FC97" s="191"/>
      <c r="FD97" s="90"/>
      <c r="FE97" s="90"/>
      <c r="FF97" s="90"/>
      <c r="FG97" s="90"/>
      <c r="FH97" s="90"/>
      <c r="FI97" s="90"/>
      <c r="FJ97" s="90"/>
      <c r="FK97" s="90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</row>
    <row r="98" spans="1:189" ht="15.75">
      <c r="A98" s="116" t="s">
        <v>33</v>
      </c>
      <c r="B98" s="112">
        <v>45000</v>
      </c>
      <c r="C98" s="112"/>
      <c r="D98" s="107" t="s">
        <v>62</v>
      </c>
      <c r="E98" s="108" t="s">
        <v>19</v>
      </c>
      <c r="F98" s="109">
        <v>0</v>
      </c>
      <c r="G98" s="109">
        <v>12.25</v>
      </c>
      <c r="H98" s="132"/>
      <c r="I98" s="116" t="s">
        <v>33</v>
      </c>
      <c r="J98" s="197">
        <v>13829.13337</v>
      </c>
      <c r="K98" s="79"/>
      <c r="L98" s="79">
        <v>0</v>
      </c>
      <c r="M98" s="79">
        <v>846</v>
      </c>
      <c r="N98" s="79">
        <f>+L98+M98</f>
        <v>846</v>
      </c>
      <c r="O98" s="79"/>
      <c r="P98" s="80">
        <v>0</v>
      </c>
      <c r="Q98" s="80">
        <v>0</v>
      </c>
      <c r="R98" s="80">
        <f t="shared" si="124"/>
        <v>0</v>
      </c>
      <c r="S98" s="80"/>
      <c r="T98" s="80">
        <v>0</v>
      </c>
      <c r="U98" s="80">
        <v>0</v>
      </c>
      <c r="V98" s="80">
        <f t="shared" si="125"/>
        <v>0</v>
      </c>
      <c r="W98" s="80"/>
      <c r="X98" s="80">
        <v>0</v>
      </c>
      <c r="Y98" s="80">
        <v>0</v>
      </c>
      <c r="Z98" s="80">
        <f t="shared" si="126"/>
        <v>0</v>
      </c>
      <c r="AA98" s="80"/>
      <c r="AB98" s="80">
        <f t="shared" si="127"/>
        <v>0</v>
      </c>
      <c r="AC98" s="80">
        <f t="shared" si="127"/>
        <v>846</v>
      </c>
      <c r="AD98" s="80">
        <f t="shared" si="128"/>
        <v>846</v>
      </c>
      <c r="AE98" s="79"/>
      <c r="AF98" s="197">
        <v>0</v>
      </c>
      <c r="AG98" s="197">
        <v>847</v>
      </c>
      <c r="AH98" s="197">
        <f t="shared" si="91"/>
        <v>847</v>
      </c>
      <c r="AI98" s="197"/>
      <c r="AJ98" s="197">
        <v>0</v>
      </c>
      <c r="AK98" s="197">
        <v>1694</v>
      </c>
      <c r="AL98" s="197">
        <f t="shared" si="92"/>
        <v>1694</v>
      </c>
      <c r="AM98" s="197"/>
      <c r="AN98" s="197">
        <v>0</v>
      </c>
      <c r="AO98" s="197">
        <v>1694</v>
      </c>
      <c r="AP98" s="197">
        <f t="shared" si="93"/>
        <v>1694</v>
      </c>
      <c r="AQ98" s="197"/>
      <c r="AR98" s="197">
        <v>0</v>
      </c>
      <c r="AS98" s="197">
        <v>1694</v>
      </c>
      <c r="AT98" s="197">
        <f t="shared" si="94"/>
        <v>1694</v>
      </c>
      <c r="AU98" s="197"/>
      <c r="AV98" s="197">
        <v>0</v>
      </c>
      <c r="AW98" s="197">
        <v>1694</v>
      </c>
      <c r="AX98" s="197">
        <f t="shared" si="95"/>
        <v>1694</v>
      </c>
      <c r="AY98" s="197"/>
      <c r="AZ98" s="197">
        <v>0</v>
      </c>
      <c r="BA98" s="197">
        <v>1694</v>
      </c>
      <c r="BB98" s="197">
        <f t="shared" si="96"/>
        <v>1694</v>
      </c>
      <c r="BC98" s="197"/>
      <c r="BD98" s="197">
        <v>13829.13337</v>
      </c>
      <c r="BE98" s="197">
        <v>1694</v>
      </c>
      <c r="BF98" s="197">
        <f t="shared" si="97"/>
        <v>15523.13337</v>
      </c>
      <c r="BG98" s="197"/>
      <c r="BH98" s="197">
        <v>0</v>
      </c>
      <c r="BI98" s="197">
        <v>0</v>
      </c>
      <c r="BJ98" s="197">
        <f t="shared" si="98"/>
        <v>0</v>
      </c>
      <c r="BK98" s="197"/>
      <c r="BL98" s="197">
        <v>0</v>
      </c>
      <c r="BM98" s="197">
        <v>0</v>
      </c>
      <c r="BN98" s="197">
        <f t="shared" si="120"/>
        <v>0</v>
      </c>
      <c r="BO98" s="197"/>
      <c r="BP98" s="197">
        <v>0</v>
      </c>
      <c r="BQ98" s="197">
        <v>0</v>
      </c>
      <c r="BR98" s="197">
        <f t="shared" si="121"/>
        <v>0</v>
      </c>
      <c r="BS98" s="197"/>
      <c r="BT98" s="197">
        <v>0</v>
      </c>
      <c r="BU98" s="197">
        <v>0</v>
      </c>
      <c r="BV98" s="197">
        <f t="shared" si="122"/>
        <v>0</v>
      </c>
      <c r="BW98" s="197"/>
      <c r="BX98" s="197">
        <v>0</v>
      </c>
      <c r="BY98" s="197">
        <v>0</v>
      </c>
      <c r="BZ98" s="197">
        <f t="shared" si="123"/>
        <v>0</v>
      </c>
      <c r="CA98" s="197"/>
      <c r="CB98" s="197">
        <v>0</v>
      </c>
      <c r="CC98" s="197">
        <v>0</v>
      </c>
      <c r="CD98" s="197">
        <f t="shared" si="99"/>
        <v>0</v>
      </c>
      <c r="CE98" s="197"/>
      <c r="CF98" s="197">
        <v>0</v>
      </c>
      <c r="CG98" s="197">
        <v>0</v>
      </c>
      <c r="CH98" s="197">
        <f t="shared" si="100"/>
        <v>0</v>
      </c>
      <c r="CI98" s="197"/>
      <c r="CJ98" s="197">
        <v>0</v>
      </c>
      <c r="CK98" s="197">
        <v>0</v>
      </c>
      <c r="CL98" s="197">
        <f t="shared" si="101"/>
        <v>0</v>
      </c>
      <c r="CM98" s="197"/>
      <c r="CN98" s="197">
        <v>0</v>
      </c>
      <c r="CO98" s="197">
        <v>0</v>
      </c>
      <c r="CP98" s="197">
        <f t="shared" si="102"/>
        <v>0</v>
      </c>
      <c r="CQ98" s="197"/>
      <c r="CR98" s="197">
        <v>0</v>
      </c>
      <c r="CS98" s="197">
        <v>0</v>
      </c>
      <c r="CT98" s="197">
        <f t="shared" si="103"/>
        <v>0</v>
      </c>
      <c r="CU98" s="197"/>
      <c r="CV98" s="197">
        <v>0</v>
      </c>
      <c r="CW98" s="197">
        <v>0</v>
      </c>
      <c r="CX98" s="197">
        <f t="shared" si="104"/>
        <v>0</v>
      </c>
      <c r="CY98" s="197"/>
      <c r="CZ98" s="197">
        <v>0</v>
      </c>
      <c r="DA98" s="197">
        <v>0</v>
      </c>
      <c r="DB98" s="197">
        <f t="shared" si="105"/>
        <v>0</v>
      </c>
      <c r="DC98" s="197"/>
      <c r="DD98" s="197">
        <v>0</v>
      </c>
      <c r="DE98" s="197">
        <v>0</v>
      </c>
      <c r="DF98" s="197">
        <f t="shared" si="106"/>
        <v>0</v>
      </c>
      <c r="DG98" s="197"/>
      <c r="DH98" s="197">
        <v>0</v>
      </c>
      <c r="DI98" s="197">
        <v>0</v>
      </c>
      <c r="DJ98" s="197">
        <f t="shared" si="107"/>
        <v>0</v>
      </c>
      <c r="DK98" s="197"/>
      <c r="DL98" s="197">
        <v>0</v>
      </c>
      <c r="DM98" s="197">
        <v>0</v>
      </c>
      <c r="DN98" s="197">
        <f t="shared" si="108"/>
        <v>0</v>
      </c>
      <c r="DO98" s="197"/>
      <c r="DP98" s="197">
        <v>0</v>
      </c>
      <c r="DQ98" s="197">
        <v>0</v>
      </c>
      <c r="DR98" s="197">
        <f t="shared" si="109"/>
        <v>0</v>
      </c>
      <c r="DS98" s="197"/>
      <c r="DT98" s="197">
        <v>0</v>
      </c>
      <c r="DU98" s="197">
        <v>0</v>
      </c>
      <c r="DV98" s="197">
        <f t="shared" si="110"/>
        <v>0</v>
      </c>
      <c r="DW98" s="197"/>
      <c r="DX98" s="197">
        <v>0</v>
      </c>
      <c r="DY98" s="197">
        <v>0</v>
      </c>
      <c r="DZ98" s="197">
        <f t="shared" si="111"/>
        <v>0</v>
      </c>
      <c r="EA98" s="197"/>
      <c r="EB98" s="197">
        <v>0</v>
      </c>
      <c r="EC98" s="197">
        <v>0</v>
      </c>
      <c r="ED98" s="197">
        <f t="shared" si="112"/>
        <v>0</v>
      </c>
      <c r="EE98" s="197"/>
      <c r="EF98" s="197">
        <v>0</v>
      </c>
      <c r="EG98" s="197">
        <v>0</v>
      </c>
      <c r="EH98" s="197">
        <f t="shared" si="113"/>
        <v>0</v>
      </c>
      <c r="EI98" s="197"/>
      <c r="EJ98" s="197">
        <v>0</v>
      </c>
      <c r="EK98" s="197">
        <v>0</v>
      </c>
      <c r="EL98" s="197">
        <f t="shared" si="114"/>
        <v>0</v>
      </c>
      <c r="EM98" s="197"/>
      <c r="EN98" s="197">
        <v>0</v>
      </c>
      <c r="EO98" s="197">
        <v>0</v>
      </c>
      <c r="EP98" s="197">
        <f t="shared" si="115"/>
        <v>0</v>
      </c>
      <c r="EQ98" s="197"/>
      <c r="ER98" s="197">
        <v>0</v>
      </c>
      <c r="ES98" s="197">
        <v>0</v>
      </c>
      <c r="ET98" s="197">
        <f t="shared" si="116"/>
        <v>0</v>
      </c>
      <c r="EU98" s="197"/>
      <c r="EV98" s="197">
        <v>0</v>
      </c>
      <c r="EW98" s="197">
        <v>0</v>
      </c>
      <c r="EX98" s="197">
        <f t="shared" si="117"/>
        <v>0</v>
      </c>
      <c r="EY98" s="79"/>
      <c r="EZ98" s="79">
        <f t="shared" si="80"/>
        <v>13829.13337</v>
      </c>
      <c r="FA98" s="79">
        <f t="shared" si="81"/>
        <v>11011</v>
      </c>
      <c r="FB98" s="79">
        <f>+EZ98+FA98</f>
        <v>24840.13337</v>
      </c>
      <c r="FC98" s="191"/>
      <c r="FD98" s="90"/>
      <c r="FE98" s="90"/>
      <c r="FF98" s="90"/>
      <c r="FG98" s="90"/>
      <c r="FH98" s="90"/>
      <c r="FI98" s="90"/>
      <c r="FJ98" s="90"/>
      <c r="FK98" s="90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</row>
    <row r="99" spans="1:189" ht="15.75">
      <c r="A99" s="116" t="s">
        <v>33</v>
      </c>
      <c r="B99" s="112">
        <v>19500</v>
      </c>
      <c r="C99" s="112"/>
      <c r="D99" s="107" t="s">
        <v>78</v>
      </c>
      <c r="E99" s="108" t="s">
        <v>19</v>
      </c>
      <c r="F99" s="109">
        <v>0</v>
      </c>
      <c r="G99" s="199" t="s">
        <v>86</v>
      </c>
      <c r="H99" s="132"/>
      <c r="I99" s="116" t="s">
        <v>33</v>
      </c>
      <c r="J99" s="197">
        <v>6086.09132</v>
      </c>
      <c r="K99" s="79"/>
      <c r="L99" s="79">
        <v>0</v>
      </c>
      <c r="M99" s="79">
        <v>221</v>
      </c>
      <c r="N99" s="79">
        <f>+L99+M99</f>
        <v>221</v>
      </c>
      <c r="O99" s="79"/>
      <c r="P99" s="80">
        <v>0</v>
      </c>
      <c r="Q99" s="80">
        <v>0</v>
      </c>
      <c r="R99" s="80">
        <f t="shared" si="124"/>
        <v>0</v>
      </c>
      <c r="S99" s="80"/>
      <c r="T99" s="80">
        <v>0</v>
      </c>
      <c r="U99" s="80">
        <v>0</v>
      </c>
      <c r="V99" s="80">
        <f t="shared" si="125"/>
        <v>0</v>
      </c>
      <c r="W99" s="80"/>
      <c r="X99" s="80">
        <v>0</v>
      </c>
      <c r="Y99" s="80">
        <v>0</v>
      </c>
      <c r="Z99" s="80">
        <f t="shared" si="126"/>
        <v>0</v>
      </c>
      <c r="AA99" s="80"/>
      <c r="AB99" s="80">
        <f t="shared" si="127"/>
        <v>0</v>
      </c>
      <c r="AC99" s="80">
        <f t="shared" si="127"/>
        <v>221</v>
      </c>
      <c r="AD99" s="80">
        <f t="shared" si="128"/>
        <v>221</v>
      </c>
      <c r="AE99" s="79"/>
      <c r="AF99" s="197">
        <v>0</v>
      </c>
      <c r="AG99" s="197">
        <v>225</v>
      </c>
      <c r="AH99" s="197">
        <f t="shared" si="91"/>
        <v>225</v>
      </c>
      <c r="AI99" s="197"/>
      <c r="AJ99" s="197">
        <v>0</v>
      </c>
      <c r="AK99" s="197">
        <v>602</v>
      </c>
      <c r="AL99" s="197">
        <f t="shared" si="92"/>
        <v>602</v>
      </c>
      <c r="AM99" s="197"/>
      <c r="AN99" s="197">
        <v>0</v>
      </c>
      <c r="AO99" s="197">
        <v>602</v>
      </c>
      <c r="AP99" s="197">
        <f t="shared" si="93"/>
        <v>602</v>
      </c>
      <c r="AQ99" s="197"/>
      <c r="AR99" s="197">
        <v>0</v>
      </c>
      <c r="AS99" s="197">
        <v>602</v>
      </c>
      <c r="AT99" s="197">
        <f t="shared" si="94"/>
        <v>602</v>
      </c>
      <c r="AU99" s="197"/>
      <c r="AV99" s="197">
        <v>0</v>
      </c>
      <c r="AW99" s="197">
        <v>602</v>
      </c>
      <c r="AX99" s="197">
        <f t="shared" si="95"/>
        <v>602</v>
      </c>
      <c r="AY99" s="197"/>
      <c r="AZ99" s="197">
        <v>0</v>
      </c>
      <c r="BA99" s="197">
        <v>602</v>
      </c>
      <c r="BB99" s="197">
        <f t="shared" si="96"/>
        <v>602</v>
      </c>
      <c r="BC99" s="197"/>
      <c r="BD99" s="197">
        <v>0</v>
      </c>
      <c r="BE99" s="197">
        <v>602</v>
      </c>
      <c r="BF99" s="197">
        <f t="shared" si="97"/>
        <v>602</v>
      </c>
      <c r="BG99" s="197"/>
      <c r="BH99" s="197">
        <v>0</v>
      </c>
      <c r="BI99" s="197">
        <v>602</v>
      </c>
      <c r="BJ99" s="197">
        <f t="shared" si="98"/>
        <v>602</v>
      </c>
      <c r="BK99" s="197"/>
      <c r="BL99" s="197">
        <v>0</v>
      </c>
      <c r="BM99" s="197">
        <v>602</v>
      </c>
      <c r="BN99" s="197">
        <f t="shared" si="120"/>
        <v>602</v>
      </c>
      <c r="BO99" s="197"/>
      <c r="BP99" s="197">
        <v>0</v>
      </c>
      <c r="BQ99" s="197">
        <v>602</v>
      </c>
      <c r="BR99" s="197">
        <f t="shared" si="121"/>
        <v>602</v>
      </c>
      <c r="BS99" s="197"/>
      <c r="BT99" s="197">
        <v>0</v>
      </c>
      <c r="BU99" s="197">
        <v>602</v>
      </c>
      <c r="BV99" s="197">
        <f t="shared" si="122"/>
        <v>602</v>
      </c>
      <c r="BW99" s="197"/>
      <c r="BX99" s="197">
        <v>0</v>
      </c>
      <c r="BY99" s="197">
        <v>602</v>
      </c>
      <c r="BZ99" s="197">
        <f t="shared" si="123"/>
        <v>602</v>
      </c>
      <c r="CA99" s="197"/>
      <c r="CB99" s="197">
        <v>0</v>
      </c>
      <c r="CC99" s="197">
        <v>602</v>
      </c>
      <c r="CD99" s="197">
        <f t="shared" si="99"/>
        <v>602</v>
      </c>
      <c r="CE99" s="197"/>
      <c r="CF99" s="197">
        <v>0</v>
      </c>
      <c r="CG99" s="197">
        <v>602</v>
      </c>
      <c r="CH99" s="197">
        <f t="shared" si="100"/>
        <v>602</v>
      </c>
      <c r="CI99" s="197"/>
      <c r="CJ99" s="197">
        <v>6086.09132</v>
      </c>
      <c r="CK99" s="197">
        <v>602</v>
      </c>
      <c r="CL99" s="197">
        <f t="shared" si="101"/>
        <v>6688.09132</v>
      </c>
      <c r="CM99" s="197"/>
      <c r="CN99" s="197">
        <v>0</v>
      </c>
      <c r="CO99" s="197">
        <v>0</v>
      </c>
      <c r="CP99" s="197">
        <f t="shared" si="102"/>
        <v>0</v>
      </c>
      <c r="CQ99" s="197"/>
      <c r="CR99" s="197">
        <v>0</v>
      </c>
      <c r="CS99" s="197">
        <v>0</v>
      </c>
      <c r="CT99" s="197">
        <f t="shared" si="103"/>
        <v>0</v>
      </c>
      <c r="CU99" s="197"/>
      <c r="CV99" s="197">
        <v>0</v>
      </c>
      <c r="CW99" s="197">
        <v>0</v>
      </c>
      <c r="CX99" s="197">
        <f t="shared" si="104"/>
        <v>0</v>
      </c>
      <c r="CY99" s="197"/>
      <c r="CZ99" s="197">
        <v>0</v>
      </c>
      <c r="DA99" s="197">
        <v>0</v>
      </c>
      <c r="DB99" s="197">
        <f t="shared" si="105"/>
        <v>0</v>
      </c>
      <c r="DC99" s="197"/>
      <c r="DD99" s="197">
        <v>0</v>
      </c>
      <c r="DE99" s="197">
        <v>0</v>
      </c>
      <c r="DF99" s="197">
        <f t="shared" si="106"/>
        <v>0</v>
      </c>
      <c r="DG99" s="197"/>
      <c r="DH99" s="197">
        <v>0</v>
      </c>
      <c r="DI99" s="197">
        <v>0</v>
      </c>
      <c r="DJ99" s="197">
        <f t="shared" si="107"/>
        <v>0</v>
      </c>
      <c r="DK99" s="197"/>
      <c r="DL99" s="197">
        <v>0</v>
      </c>
      <c r="DM99" s="197">
        <v>0</v>
      </c>
      <c r="DN99" s="197">
        <f t="shared" si="108"/>
        <v>0</v>
      </c>
      <c r="DO99" s="197"/>
      <c r="DP99" s="197">
        <v>0</v>
      </c>
      <c r="DQ99" s="197">
        <v>0</v>
      </c>
      <c r="DR99" s="197">
        <f t="shared" si="109"/>
        <v>0</v>
      </c>
      <c r="DS99" s="197"/>
      <c r="DT99" s="197">
        <v>0</v>
      </c>
      <c r="DU99" s="197">
        <v>0</v>
      </c>
      <c r="DV99" s="197">
        <f t="shared" si="110"/>
        <v>0</v>
      </c>
      <c r="DW99" s="197"/>
      <c r="DX99" s="197">
        <v>0</v>
      </c>
      <c r="DY99" s="197">
        <v>0</v>
      </c>
      <c r="DZ99" s="197">
        <f t="shared" si="111"/>
        <v>0</v>
      </c>
      <c r="EA99" s="197"/>
      <c r="EB99" s="197">
        <v>0</v>
      </c>
      <c r="EC99" s="197">
        <v>0</v>
      </c>
      <c r="ED99" s="197">
        <f t="shared" si="112"/>
        <v>0</v>
      </c>
      <c r="EE99" s="197"/>
      <c r="EF99" s="197">
        <v>0</v>
      </c>
      <c r="EG99" s="197">
        <v>0</v>
      </c>
      <c r="EH99" s="197">
        <f t="shared" si="113"/>
        <v>0</v>
      </c>
      <c r="EI99" s="197"/>
      <c r="EJ99" s="197">
        <v>0</v>
      </c>
      <c r="EK99" s="197">
        <v>0</v>
      </c>
      <c r="EL99" s="197">
        <f t="shared" si="114"/>
        <v>0</v>
      </c>
      <c r="EM99" s="197"/>
      <c r="EN99" s="197">
        <v>0</v>
      </c>
      <c r="EO99" s="197">
        <v>0</v>
      </c>
      <c r="EP99" s="197">
        <f t="shared" si="115"/>
        <v>0</v>
      </c>
      <c r="EQ99" s="197"/>
      <c r="ER99" s="197">
        <v>0</v>
      </c>
      <c r="ES99" s="197">
        <v>0</v>
      </c>
      <c r="ET99" s="197">
        <f t="shared" si="116"/>
        <v>0</v>
      </c>
      <c r="EU99" s="197"/>
      <c r="EV99" s="197">
        <v>0</v>
      </c>
      <c r="EW99" s="197">
        <v>0</v>
      </c>
      <c r="EX99" s="197">
        <f t="shared" si="117"/>
        <v>0</v>
      </c>
      <c r="EY99" s="79"/>
      <c r="EZ99" s="79">
        <f t="shared" si="80"/>
        <v>6086.09132</v>
      </c>
      <c r="FA99" s="79">
        <f t="shared" si="81"/>
        <v>8653</v>
      </c>
      <c r="FB99" s="79">
        <f>+EZ99+FA99</f>
        <v>14739.09132</v>
      </c>
      <c r="FC99" s="191"/>
      <c r="FD99" s="90"/>
      <c r="FE99" s="90"/>
      <c r="FF99" s="90"/>
      <c r="FG99" s="90"/>
      <c r="FH99" s="90"/>
      <c r="FI99" s="90"/>
      <c r="FJ99" s="90"/>
      <c r="FK99" s="90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</row>
    <row r="100" spans="1:189" ht="15.75">
      <c r="A100" s="116" t="s">
        <v>33</v>
      </c>
      <c r="B100" s="112">
        <v>192300</v>
      </c>
      <c r="C100" s="112"/>
      <c r="D100" s="107" t="s">
        <v>62</v>
      </c>
      <c r="E100" s="108" t="s">
        <v>19</v>
      </c>
      <c r="F100" s="109">
        <v>0</v>
      </c>
      <c r="G100" s="199" t="s">
        <v>81</v>
      </c>
      <c r="H100" s="132"/>
      <c r="I100" s="116" t="s">
        <v>33</v>
      </c>
      <c r="J100" s="197">
        <v>59747.295939999996</v>
      </c>
      <c r="K100" s="79"/>
      <c r="L100" s="79">
        <v>0</v>
      </c>
      <c r="M100" s="79">
        <v>1983</v>
      </c>
      <c r="N100" s="79">
        <f>+L100+M100</f>
        <v>1983</v>
      </c>
      <c r="O100" s="79"/>
      <c r="P100" s="80">
        <v>0</v>
      </c>
      <c r="Q100" s="80">
        <v>0</v>
      </c>
      <c r="R100" s="80">
        <f t="shared" si="124"/>
        <v>0</v>
      </c>
      <c r="S100" s="80"/>
      <c r="T100" s="80">
        <v>0</v>
      </c>
      <c r="U100" s="80">
        <v>0</v>
      </c>
      <c r="V100" s="80">
        <f t="shared" si="125"/>
        <v>0</v>
      </c>
      <c r="W100" s="80"/>
      <c r="X100" s="80">
        <v>0</v>
      </c>
      <c r="Y100" s="80">
        <v>0</v>
      </c>
      <c r="Z100" s="80">
        <f t="shared" si="126"/>
        <v>0</v>
      </c>
      <c r="AA100" s="80"/>
      <c r="AB100" s="80">
        <f t="shared" si="127"/>
        <v>0</v>
      </c>
      <c r="AC100" s="80">
        <f t="shared" si="127"/>
        <v>1983</v>
      </c>
      <c r="AD100" s="80">
        <f t="shared" si="128"/>
        <v>1983</v>
      </c>
      <c r="AE100" s="79"/>
      <c r="AF100" s="197">
        <v>0</v>
      </c>
      <c r="AG100" s="197">
        <v>2727</v>
      </c>
      <c r="AH100" s="197">
        <f t="shared" si="91"/>
        <v>2727</v>
      </c>
      <c r="AI100" s="197"/>
      <c r="AJ100" s="197">
        <v>0</v>
      </c>
      <c r="AK100" s="197">
        <v>5454</v>
      </c>
      <c r="AL100" s="197">
        <f t="shared" si="92"/>
        <v>5454</v>
      </c>
      <c r="AM100" s="197"/>
      <c r="AN100" s="197">
        <v>0</v>
      </c>
      <c r="AO100" s="197">
        <v>5454</v>
      </c>
      <c r="AP100" s="197">
        <f t="shared" si="93"/>
        <v>5454</v>
      </c>
      <c r="AQ100" s="197"/>
      <c r="AR100" s="197">
        <v>0</v>
      </c>
      <c r="AS100" s="197">
        <v>5454</v>
      </c>
      <c r="AT100" s="197">
        <f t="shared" si="94"/>
        <v>5454</v>
      </c>
      <c r="AU100" s="197"/>
      <c r="AV100" s="197">
        <v>0</v>
      </c>
      <c r="AW100" s="197">
        <v>5454</v>
      </c>
      <c r="AX100" s="197">
        <f t="shared" si="95"/>
        <v>5454</v>
      </c>
      <c r="AY100" s="197"/>
      <c r="AZ100" s="197">
        <v>0</v>
      </c>
      <c r="BA100" s="197">
        <v>5454</v>
      </c>
      <c r="BB100" s="197">
        <f t="shared" si="96"/>
        <v>5454</v>
      </c>
      <c r="BC100" s="197"/>
      <c r="BD100" s="197">
        <v>59747.295939999996</v>
      </c>
      <c r="BE100" s="197">
        <v>2727</v>
      </c>
      <c r="BF100" s="197">
        <f t="shared" si="97"/>
        <v>62474.295939999996</v>
      </c>
      <c r="BG100" s="197"/>
      <c r="BH100" s="197">
        <v>0</v>
      </c>
      <c r="BI100" s="197">
        <v>0</v>
      </c>
      <c r="BJ100" s="197">
        <f t="shared" si="98"/>
        <v>0</v>
      </c>
      <c r="BK100" s="197"/>
      <c r="BL100" s="197">
        <v>0</v>
      </c>
      <c r="BM100" s="197">
        <v>0</v>
      </c>
      <c r="BN100" s="197">
        <f t="shared" si="120"/>
        <v>0</v>
      </c>
      <c r="BO100" s="197"/>
      <c r="BP100" s="197">
        <v>0</v>
      </c>
      <c r="BQ100" s="197">
        <v>0</v>
      </c>
      <c r="BR100" s="197">
        <f t="shared" si="121"/>
        <v>0</v>
      </c>
      <c r="BS100" s="197"/>
      <c r="BT100" s="197">
        <v>0</v>
      </c>
      <c r="BU100" s="197">
        <v>0</v>
      </c>
      <c r="BV100" s="197">
        <f t="shared" si="122"/>
        <v>0</v>
      </c>
      <c r="BW100" s="197"/>
      <c r="BX100" s="197">
        <v>0</v>
      </c>
      <c r="BY100" s="197">
        <v>0</v>
      </c>
      <c r="BZ100" s="197">
        <f t="shared" si="123"/>
        <v>0</v>
      </c>
      <c r="CA100" s="197"/>
      <c r="CB100" s="197">
        <v>0</v>
      </c>
      <c r="CC100" s="197">
        <v>0</v>
      </c>
      <c r="CD100" s="197">
        <f t="shared" si="99"/>
        <v>0</v>
      </c>
      <c r="CE100" s="197"/>
      <c r="CF100" s="197">
        <v>0</v>
      </c>
      <c r="CG100" s="197">
        <v>0</v>
      </c>
      <c r="CH100" s="197">
        <f t="shared" si="100"/>
        <v>0</v>
      </c>
      <c r="CI100" s="197"/>
      <c r="CJ100" s="197">
        <v>0</v>
      </c>
      <c r="CK100" s="197">
        <v>0</v>
      </c>
      <c r="CL100" s="197">
        <f t="shared" si="101"/>
        <v>0</v>
      </c>
      <c r="CM100" s="197"/>
      <c r="CN100" s="197">
        <v>0</v>
      </c>
      <c r="CO100" s="197">
        <v>0</v>
      </c>
      <c r="CP100" s="197">
        <f t="shared" si="102"/>
        <v>0</v>
      </c>
      <c r="CQ100" s="197"/>
      <c r="CR100" s="197">
        <v>0</v>
      </c>
      <c r="CS100" s="197">
        <v>0</v>
      </c>
      <c r="CT100" s="197">
        <f t="shared" si="103"/>
        <v>0</v>
      </c>
      <c r="CU100" s="197"/>
      <c r="CV100" s="197">
        <v>0</v>
      </c>
      <c r="CW100" s="197">
        <v>0</v>
      </c>
      <c r="CX100" s="197">
        <f t="shared" si="104"/>
        <v>0</v>
      </c>
      <c r="CY100" s="197"/>
      <c r="CZ100" s="197">
        <v>0</v>
      </c>
      <c r="DA100" s="197">
        <v>0</v>
      </c>
      <c r="DB100" s="197">
        <f t="shared" si="105"/>
        <v>0</v>
      </c>
      <c r="DC100" s="197"/>
      <c r="DD100" s="197">
        <v>0</v>
      </c>
      <c r="DE100" s="197">
        <v>0</v>
      </c>
      <c r="DF100" s="197">
        <f t="shared" si="106"/>
        <v>0</v>
      </c>
      <c r="DG100" s="197"/>
      <c r="DH100" s="197">
        <v>0</v>
      </c>
      <c r="DI100" s="197">
        <v>0</v>
      </c>
      <c r="DJ100" s="197">
        <f t="shared" si="107"/>
        <v>0</v>
      </c>
      <c r="DK100" s="197"/>
      <c r="DL100" s="197">
        <v>0</v>
      </c>
      <c r="DM100" s="197">
        <v>0</v>
      </c>
      <c r="DN100" s="197">
        <f t="shared" si="108"/>
        <v>0</v>
      </c>
      <c r="DO100" s="197"/>
      <c r="DP100" s="197">
        <v>0</v>
      </c>
      <c r="DQ100" s="197">
        <v>0</v>
      </c>
      <c r="DR100" s="197">
        <f t="shared" si="109"/>
        <v>0</v>
      </c>
      <c r="DS100" s="197"/>
      <c r="DT100" s="197">
        <v>0</v>
      </c>
      <c r="DU100" s="197">
        <v>0</v>
      </c>
      <c r="DV100" s="197">
        <f t="shared" si="110"/>
        <v>0</v>
      </c>
      <c r="DW100" s="197"/>
      <c r="DX100" s="197">
        <v>0</v>
      </c>
      <c r="DY100" s="197">
        <v>0</v>
      </c>
      <c r="DZ100" s="197">
        <f t="shared" si="111"/>
        <v>0</v>
      </c>
      <c r="EA100" s="197"/>
      <c r="EB100" s="197">
        <v>0</v>
      </c>
      <c r="EC100" s="197">
        <v>0</v>
      </c>
      <c r="ED100" s="197">
        <f t="shared" si="112"/>
        <v>0</v>
      </c>
      <c r="EE100" s="197"/>
      <c r="EF100" s="197">
        <v>0</v>
      </c>
      <c r="EG100" s="197">
        <v>0</v>
      </c>
      <c r="EH100" s="197">
        <f t="shared" si="113"/>
        <v>0</v>
      </c>
      <c r="EI100" s="197"/>
      <c r="EJ100" s="197">
        <v>0</v>
      </c>
      <c r="EK100" s="197">
        <v>0</v>
      </c>
      <c r="EL100" s="197">
        <f t="shared" si="114"/>
        <v>0</v>
      </c>
      <c r="EM100" s="197"/>
      <c r="EN100" s="197">
        <v>0</v>
      </c>
      <c r="EO100" s="197">
        <v>0</v>
      </c>
      <c r="EP100" s="197">
        <f t="shared" si="115"/>
        <v>0</v>
      </c>
      <c r="EQ100" s="197"/>
      <c r="ER100" s="197">
        <v>0</v>
      </c>
      <c r="ES100" s="197">
        <v>0</v>
      </c>
      <c r="ET100" s="197">
        <f t="shared" si="116"/>
        <v>0</v>
      </c>
      <c r="EU100" s="197"/>
      <c r="EV100" s="197">
        <v>0</v>
      </c>
      <c r="EW100" s="197">
        <v>0</v>
      </c>
      <c r="EX100" s="197">
        <f t="shared" si="117"/>
        <v>0</v>
      </c>
      <c r="EY100" s="79"/>
      <c r="EZ100" s="79">
        <f t="shared" si="80"/>
        <v>59747.295939999996</v>
      </c>
      <c r="FA100" s="79">
        <f t="shared" si="81"/>
        <v>32724</v>
      </c>
      <c r="FB100" s="79">
        <f>+EZ100+FA100</f>
        <v>92471.29594</v>
      </c>
      <c r="FC100" s="191"/>
      <c r="FD100" s="90"/>
      <c r="FE100" s="90"/>
      <c r="FF100" s="90"/>
      <c r="FG100" s="90"/>
      <c r="FH100" s="90"/>
      <c r="FI100" s="90"/>
      <c r="FJ100" s="90"/>
      <c r="FK100" s="90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</row>
    <row r="101" spans="1:189" ht="15.75">
      <c r="A101" s="116" t="s">
        <v>33</v>
      </c>
      <c r="B101" s="112">
        <v>367797</v>
      </c>
      <c r="C101" s="112"/>
      <c r="D101" s="107" t="s">
        <v>62</v>
      </c>
      <c r="E101" s="108" t="s">
        <v>19</v>
      </c>
      <c r="F101" s="109">
        <v>0</v>
      </c>
      <c r="G101" s="109">
        <v>12.25</v>
      </c>
      <c r="H101" s="132"/>
      <c r="I101" s="116" t="s">
        <v>33</v>
      </c>
      <c r="J101" s="197">
        <v>113029.19484</v>
      </c>
      <c r="K101" s="79"/>
      <c r="L101" s="79">
        <v>0</v>
      </c>
      <c r="M101" s="79">
        <v>6936</v>
      </c>
      <c r="N101" s="79">
        <f>+L101+M101</f>
        <v>6936</v>
      </c>
      <c r="O101" s="79"/>
      <c r="P101" s="80">
        <v>0</v>
      </c>
      <c r="Q101" s="80">
        <v>0</v>
      </c>
      <c r="R101" s="80">
        <f t="shared" si="124"/>
        <v>0</v>
      </c>
      <c r="S101" s="80"/>
      <c r="T101" s="80">
        <v>0</v>
      </c>
      <c r="U101" s="80">
        <v>0</v>
      </c>
      <c r="V101" s="80">
        <f t="shared" si="125"/>
        <v>0</v>
      </c>
      <c r="W101" s="80"/>
      <c r="X101" s="80">
        <v>0</v>
      </c>
      <c r="Y101" s="80">
        <v>0</v>
      </c>
      <c r="Z101" s="80">
        <f t="shared" si="126"/>
        <v>0</v>
      </c>
      <c r="AA101" s="80"/>
      <c r="AB101" s="80">
        <f t="shared" si="127"/>
        <v>0</v>
      </c>
      <c r="AC101" s="80">
        <f t="shared" si="127"/>
        <v>6936</v>
      </c>
      <c r="AD101" s="80">
        <f t="shared" si="128"/>
        <v>6936</v>
      </c>
      <c r="AE101" s="79"/>
      <c r="AF101" s="197">
        <v>0</v>
      </c>
      <c r="AG101" s="197">
        <v>6923</v>
      </c>
      <c r="AH101" s="197">
        <f t="shared" si="91"/>
        <v>6923</v>
      </c>
      <c r="AI101" s="197"/>
      <c r="AJ101" s="197">
        <v>0</v>
      </c>
      <c r="AK101" s="197">
        <v>13846</v>
      </c>
      <c r="AL101" s="197">
        <f t="shared" si="92"/>
        <v>13846</v>
      </c>
      <c r="AM101" s="197"/>
      <c r="AN101" s="197">
        <v>0</v>
      </c>
      <c r="AO101" s="197">
        <v>13846</v>
      </c>
      <c r="AP101" s="197">
        <f t="shared" si="93"/>
        <v>13846</v>
      </c>
      <c r="AQ101" s="197"/>
      <c r="AR101" s="197">
        <v>0</v>
      </c>
      <c r="AS101" s="197">
        <v>13846</v>
      </c>
      <c r="AT101" s="197">
        <f t="shared" si="94"/>
        <v>13846</v>
      </c>
      <c r="AU101" s="197"/>
      <c r="AV101" s="197">
        <v>0</v>
      </c>
      <c r="AW101" s="197">
        <v>13846</v>
      </c>
      <c r="AX101" s="197">
        <f t="shared" si="95"/>
        <v>13846</v>
      </c>
      <c r="AY101" s="197"/>
      <c r="AZ101" s="197">
        <v>0</v>
      </c>
      <c r="BA101" s="197">
        <v>13846</v>
      </c>
      <c r="BB101" s="197">
        <f t="shared" si="96"/>
        <v>13846</v>
      </c>
      <c r="BC101" s="197"/>
      <c r="BD101" s="197">
        <v>113029.19484</v>
      </c>
      <c r="BE101" s="197">
        <v>13846</v>
      </c>
      <c r="BF101" s="197">
        <f t="shared" si="97"/>
        <v>126875.19484</v>
      </c>
      <c r="BG101" s="197"/>
      <c r="BH101" s="197">
        <v>0</v>
      </c>
      <c r="BI101" s="197">
        <v>0</v>
      </c>
      <c r="BJ101" s="197">
        <f t="shared" si="98"/>
        <v>0</v>
      </c>
      <c r="BK101" s="197"/>
      <c r="BL101" s="197">
        <v>0</v>
      </c>
      <c r="BM101" s="197">
        <v>0</v>
      </c>
      <c r="BN101" s="197">
        <f t="shared" si="120"/>
        <v>0</v>
      </c>
      <c r="BO101" s="197"/>
      <c r="BP101" s="197">
        <v>0</v>
      </c>
      <c r="BQ101" s="197">
        <v>0</v>
      </c>
      <c r="BR101" s="197">
        <f t="shared" si="121"/>
        <v>0</v>
      </c>
      <c r="BS101" s="197"/>
      <c r="BT101" s="197">
        <v>0</v>
      </c>
      <c r="BU101" s="197">
        <v>0</v>
      </c>
      <c r="BV101" s="197">
        <f t="shared" si="122"/>
        <v>0</v>
      </c>
      <c r="BW101" s="197"/>
      <c r="BX101" s="197">
        <v>0</v>
      </c>
      <c r="BY101" s="197">
        <v>0</v>
      </c>
      <c r="BZ101" s="197">
        <f t="shared" si="123"/>
        <v>0</v>
      </c>
      <c r="CA101" s="197"/>
      <c r="CB101" s="197">
        <v>0</v>
      </c>
      <c r="CC101" s="197">
        <v>0</v>
      </c>
      <c r="CD101" s="197">
        <f t="shared" si="99"/>
        <v>0</v>
      </c>
      <c r="CE101" s="197"/>
      <c r="CF101" s="197">
        <v>0</v>
      </c>
      <c r="CG101" s="197">
        <v>0</v>
      </c>
      <c r="CH101" s="197">
        <f t="shared" si="100"/>
        <v>0</v>
      </c>
      <c r="CI101" s="197"/>
      <c r="CJ101" s="197">
        <v>0</v>
      </c>
      <c r="CK101" s="197">
        <v>0</v>
      </c>
      <c r="CL101" s="197">
        <f t="shared" si="101"/>
        <v>0</v>
      </c>
      <c r="CM101" s="197"/>
      <c r="CN101" s="197">
        <v>0</v>
      </c>
      <c r="CO101" s="197">
        <v>0</v>
      </c>
      <c r="CP101" s="197">
        <f t="shared" si="102"/>
        <v>0</v>
      </c>
      <c r="CQ101" s="197"/>
      <c r="CR101" s="197">
        <v>0</v>
      </c>
      <c r="CS101" s="197">
        <v>0</v>
      </c>
      <c r="CT101" s="197">
        <f t="shared" si="103"/>
        <v>0</v>
      </c>
      <c r="CU101" s="197"/>
      <c r="CV101" s="197">
        <v>0</v>
      </c>
      <c r="CW101" s="197">
        <v>0</v>
      </c>
      <c r="CX101" s="197">
        <f t="shared" si="104"/>
        <v>0</v>
      </c>
      <c r="CY101" s="197"/>
      <c r="CZ101" s="197">
        <v>0</v>
      </c>
      <c r="DA101" s="197">
        <v>0</v>
      </c>
      <c r="DB101" s="197">
        <f t="shared" si="105"/>
        <v>0</v>
      </c>
      <c r="DC101" s="197"/>
      <c r="DD101" s="197">
        <v>0</v>
      </c>
      <c r="DE101" s="197">
        <v>0</v>
      </c>
      <c r="DF101" s="197">
        <f t="shared" si="106"/>
        <v>0</v>
      </c>
      <c r="DG101" s="197"/>
      <c r="DH101" s="197">
        <v>0</v>
      </c>
      <c r="DI101" s="197">
        <v>0</v>
      </c>
      <c r="DJ101" s="197">
        <f t="shared" si="107"/>
        <v>0</v>
      </c>
      <c r="DK101" s="197"/>
      <c r="DL101" s="197">
        <v>0</v>
      </c>
      <c r="DM101" s="197">
        <v>0</v>
      </c>
      <c r="DN101" s="197">
        <f t="shared" si="108"/>
        <v>0</v>
      </c>
      <c r="DO101" s="197"/>
      <c r="DP101" s="197">
        <v>0</v>
      </c>
      <c r="DQ101" s="197">
        <v>0</v>
      </c>
      <c r="DR101" s="197">
        <f t="shared" si="109"/>
        <v>0</v>
      </c>
      <c r="DS101" s="197"/>
      <c r="DT101" s="197">
        <v>0</v>
      </c>
      <c r="DU101" s="197">
        <v>0</v>
      </c>
      <c r="DV101" s="197">
        <f t="shared" si="110"/>
        <v>0</v>
      </c>
      <c r="DW101" s="197"/>
      <c r="DX101" s="197">
        <v>0</v>
      </c>
      <c r="DY101" s="197">
        <v>0</v>
      </c>
      <c r="DZ101" s="197">
        <f t="shared" si="111"/>
        <v>0</v>
      </c>
      <c r="EA101" s="197"/>
      <c r="EB101" s="197">
        <v>0</v>
      </c>
      <c r="EC101" s="197">
        <v>0</v>
      </c>
      <c r="ED101" s="197">
        <f t="shared" si="112"/>
        <v>0</v>
      </c>
      <c r="EE101" s="197"/>
      <c r="EF101" s="197">
        <v>0</v>
      </c>
      <c r="EG101" s="197">
        <v>0</v>
      </c>
      <c r="EH101" s="197">
        <f t="shared" si="113"/>
        <v>0</v>
      </c>
      <c r="EI101" s="197"/>
      <c r="EJ101" s="197">
        <v>0</v>
      </c>
      <c r="EK101" s="197">
        <v>0</v>
      </c>
      <c r="EL101" s="197">
        <f t="shared" si="114"/>
        <v>0</v>
      </c>
      <c r="EM101" s="197"/>
      <c r="EN101" s="197">
        <v>0</v>
      </c>
      <c r="EO101" s="197">
        <v>0</v>
      </c>
      <c r="EP101" s="197">
        <f t="shared" si="115"/>
        <v>0</v>
      </c>
      <c r="EQ101" s="197"/>
      <c r="ER101" s="197">
        <v>0</v>
      </c>
      <c r="ES101" s="197">
        <v>0</v>
      </c>
      <c r="ET101" s="197">
        <f t="shared" si="116"/>
        <v>0</v>
      </c>
      <c r="EU101" s="197"/>
      <c r="EV101" s="197">
        <v>0</v>
      </c>
      <c r="EW101" s="197">
        <v>0</v>
      </c>
      <c r="EX101" s="197">
        <f t="shared" si="117"/>
        <v>0</v>
      </c>
      <c r="EY101" s="79"/>
      <c r="EZ101" s="79">
        <f t="shared" si="80"/>
        <v>113029.19484</v>
      </c>
      <c r="FA101" s="79">
        <f t="shared" si="81"/>
        <v>89999</v>
      </c>
      <c r="FB101" s="79">
        <f>+EZ101+FA101</f>
        <v>203028.19484</v>
      </c>
      <c r="FC101" s="191"/>
      <c r="FD101" s="90"/>
      <c r="FE101" s="90"/>
      <c r="FF101" s="90"/>
      <c r="FG101" s="90"/>
      <c r="FH101" s="90"/>
      <c r="FI101" s="90"/>
      <c r="FJ101" s="90"/>
      <c r="FK101" s="90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</row>
    <row r="102" spans="1:189" ht="15.75">
      <c r="A102" s="116" t="s">
        <v>33</v>
      </c>
      <c r="B102" s="112">
        <v>28683</v>
      </c>
      <c r="C102" s="112"/>
      <c r="D102" s="107" t="s">
        <v>79</v>
      </c>
      <c r="E102" s="108" t="s">
        <v>19</v>
      </c>
      <c r="F102" s="109">
        <v>0</v>
      </c>
      <c r="G102" s="199" t="s">
        <v>87</v>
      </c>
      <c r="H102" s="132"/>
      <c r="I102" s="116" t="s">
        <v>33</v>
      </c>
      <c r="J102" s="197">
        <v>8905.710720000001</v>
      </c>
      <c r="K102" s="79"/>
      <c r="L102" s="79">
        <v>0</v>
      </c>
      <c r="M102" s="79">
        <v>0</v>
      </c>
      <c r="N102" s="79">
        <f>+L102+M102</f>
        <v>0</v>
      </c>
      <c r="O102" s="79"/>
      <c r="P102" s="80">
        <v>0</v>
      </c>
      <c r="Q102" s="80">
        <v>302</v>
      </c>
      <c r="R102" s="80">
        <f t="shared" si="124"/>
        <v>302</v>
      </c>
      <c r="S102" s="80"/>
      <c r="T102" s="80">
        <v>0</v>
      </c>
      <c r="U102" s="80">
        <v>0</v>
      </c>
      <c r="V102" s="80">
        <f t="shared" si="125"/>
        <v>0</v>
      </c>
      <c r="W102" s="80"/>
      <c r="X102" s="80">
        <v>0</v>
      </c>
      <c r="Y102" s="80">
        <v>0</v>
      </c>
      <c r="Z102" s="80">
        <f t="shared" si="126"/>
        <v>0</v>
      </c>
      <c r="AA102" s="80"/>
      <c r="AB102" s="80">
        <f t="shared" si="127"/>
        <v>0</v>
      </c>
      <c r="AC102" s="80">
        <f t="shared" si="127"/>
        <v>302</v>
      </c>
      <c r="AD102" s="80">
        <f t="shared" si="128"/>
        <v>302</v>
      </c>
      <c r="AE102" s="79"/>
      <c r="AF102" s="197">
        <v>0</v>
      </c>
      <c r="AG102" s="197">
        <v>466</v>
      </c>
      <c r="AH102" s="197">
        <f t="shared" si="91"/>
        <v>466</v>
      </c>
      <c r="AI102" s="197"/>
      <c r="AJ102" s="197">
        <v>0</v>
      </c>
      <c r="AK102" s="197">
        <v>826</v>
      </c>
      <c r="AL102" s="197">
        <f t="shared" si="92"/>
        <v>826</v>
      </c>
      <c r="AM102" s="197"/>
      <c r="AN102" s="197">
        <v>0</v>
      </c>
      <c r="AO102" s="197">
        <v>826</v>
      </c>
      <c r="AP102" s="197">
        <f t="shared" si="93"/>
        <v>826</v>
      </c>
      <c r="AQ102" s="197"/>
      <c r="AR102" s="197">
        <v>0</v>
      </c>
      <c r="AS102" s="197">
        <v>826</v>
      </c>
      <c r="AT102" s="197">
        <f t="shared" si="94"/>
        <v>826</v>
      </c>
      <c r="AU102" s="197"/>
      <c r="AV102" s="197">
        <v>0</v>
      </c>
      <c r="AW102" s="197">
        <v>826</v>
      </c>
      <c r="AX102" s="197">
        <f t="shared" si="95"/>
        <v>826</v>
      </c>
      <c r="AY102" s="197"/>
      <c r="AZ102" s="197">
        <v>0</v>
      </c>
      <c r="BA102" s="197">
        <v>826</v>
      </c>
      <c r="BB102" s="197">
        <f t="shared" si="96"/>
        <v>826</v>
      </c>
      <c r="BC102" s="197"/>
      <c r="BD102" s="197">
        <v>0</v>
      </c>
      <c r="BE102" s="197">
        <v>826</v>
      </c>
      <c r="BF102" s="197">
        <f t="shared" si="97"/>
        <v>826</v>
      </c>
      <c r="BG102" s="197"/>
      <c r="BH102" s="197">
        <v>0</v>
      </c>
      <c r="BI102" s="197">
        <v>826</v>
      </c>
      <c r="BJ102" s="197">
        <f t="shared" si="98"/>
        <v>826</v>
      </c>
      <c r="BK102" s="197"/>
      <c r="BL102" s="197">
        <v>0</v>
      </c>
      <c r="BM102" s="197">
        <v>826</v>
      </c>
      <c r="BN102" s="197">
        <f t="shared" si="120"/>
        <v>826</v>
      </c>
      <c r="BO102" s="197"/>
      <c r="BP102" s="197">
        <v>0</v>
      </c>
      <c r="BQ102" s="197">
        <v>826</v>
      </c>
      <c r="BR102" s="197">
        <f t="shared" si="121"/>
        <v>826</v>
      </c>
      <c r="BS102" s="197"/>
      <c r="BT102" s="197">
        <v>0</v>
      </c>
      <c r="BU102" s="197">
        <v>824</v>
      </c>
      <c r="BV102" s="197">
        <f t="shared" si="122"/>
        <v>824</v>
      </c>
      <c r="BW102" s="197"/>
      <c r="BX102" s="197">
        <v>0</v>
      </c>
      <c r="BY102" s="197">
        <v>824</v>
      </c>
      <c r="BZ102" s="197">
        <f t="shared" si="123"/>
        <v>824</v>
      </c>
      <c r="CA102" s="197"/>
      <c r="CB102" s="197">
        <v>0</v>
      </c>
      <c r="CC102" s="197">
        <v>824</v>
      </c>
      <c r="CD102" s="197">
        <f t="shared" si="99"/>
        <v>824</v>
      </c>
      <c r="CE102" s="197"/>
      <c r="CF102" s="197">
        <v>0</v>
      </c>
      <c r="CG102" s="197">
        <v>824</v>
      </c>
      <c r="CH102" s="197">
        <f t="shared" si="100"/>
        <v>824</v>
      </c>
      <c r="CI102" s="197"/>
      <c r="CJ102" s="197">
        <v>0</v>
      </c>
      <c r="CK102" s="197">
        <v>824</v>
      </c>
      <c r="CL102" s="197">
        <f t="shared" si="101"/>
        <v>824</v>
      </c>
      <c r="CM102" s="197"/>
      <c r="CN102" s="197">
        <v>0</v>
      </c>
      <c r="CO102" s="197">
        <v>824</v>
      </c>
      <c r="CP102" s="197">
        <f t="shared" si="102"/>
        <v>824</v>
      </c>
      <c r="CQ102" s="197"/>
      <c r="CR102" s="197">
        <v>0</v>
      </c>
      <c r="CS102" s="197">
        <v>824</v>
      </c>
      <c r="CT102" s="197">
        <f t="shared" si="103"/>
        <v>824</v>
      </c>
      <c r="CU102" s="197"/>
      <c r="CV102" s="197">
        <v>0</v>
      </c>
      <c r="CW102" s="197">
        <v>824</v>
      </c>
      <c r="CX102" s="197">
        <f t="shared" si="104"/>
        <v>824</v>
      </c>
      <c r="CY102" s="197"/>
      <c r="CZ102" s="197">
        <v>0</v>
      </c>
      <c r="DA102" s="197">
        <v>824</v>
      </c>
      <c r="DB102" s="197">
        <f t="shared" si="105"/>
        <v>824</v>
      </c>
      <c r="DC102" s="197"/>
      <c r="DD102" s="197">
        <v>8905.710720000001</v>
      </c>
      <c r="DE102" s="197">
        <v>824</v>
      </c>
      <c r="DF102" s="197">
        <f t="shared" si="106"/>
        <v>9729.710720000001</v>
      </c>
      <c r="DG102" s="197"/>
      <c r="DH102" s="197">
        <v>0</v>
      </c>
      <c r="DI102" s="197">
        <v>0</v>
      </c>
      <c r="DJ102" s="197">
        <f t="shared" si="107"/>
        <v>0</v>
      </c>
      <c r="DK102" s="197"/>
      <c r="DL102" s="197">
        <v>0</v>
      </c>
      <c r="DM102" s="197">
        <v>0</v>
      </c>
      <c r="DN102" s="197">
        <f t="shared" si="108"/>
        <v>0</v>
      </c>
      <c r="DO102" s="197"/>
      <c r="DP102" s="197">
        <v>0</v>
      </c>
      <c r="DQ102" s="197">
        <v>0</v>
      </c>
      <c r="DR102" s="197">
        <f t="shared" si="109"/>
        <v>0</v>
      </c>
      <c r="DS102" s="197"/>
      <c r="DT102" s="197">
        <v>0</v>
      </c>
      <c r="DU102" s="197">
        <v>0</v>
      </c>
      <c r="DV102" s="197">
        <f t="shared" si="110"/>
        <v>0</v>
      </c>
      <c r="DW102" s="197"/>
      <c r="DX102" s="197">
        <v>0</v>
      </c>
      <c r="DY102" s="197">
        <v>0</v>
      </c>
      <c r="DZ102" s="197">
        <f t="shared" si="111"/>
        <v>0</v>
      </c>
      <c r="EA102" s="197"/>
      <c r="EB102" s="197">
        <v>0</v>
      </c>
      <c r="EC102" s="197">
        <v>0</v>
      </c>
      <c r="ED102" s="197">
        <f t="shared" si="112"/>
        <v>0</v>
      </c>
      <c r="EE102" s="197"/>
      <c r="EF102" s="197">
        <v>0</v>
      </c>
      <c r="EG102" s="197">
        <v>0</v>
      </c>
      <c r="EH102" s="197">
        <f t="shared" si="113"/>
        <v>0</v>
      </c>
      <c r="EI102" s="197"/>
      <c r="EJ102" s="197">
        <v>0</v>
      </c>
      <c r="EK102" s="197">
        <v>0</v>
      </c>
      <c r="EL102" s="197">
        <f t="shared" si="114"/>
        <v>0</v>
      </c>
      <c r="EM102" s="197"/>
      <c r="EN102" s="197">
        <v>0</v>
      </c>
      <c r="EO102" s="197">
        <v>0</v>
      </c>
      <c r="EP102" s="197">
        <f t="shared" si="115"/>
        <v>0</v>
      </c>
      <c r="EQ102" s="197"/>
      <c r="ER102" s="197">
        <v>0</v>
      </c>
      <c r="ES102" s="197">
        <v>0</v>
      </c>
      <c r="ET102" s="197">
        <f t="shared" si="116"/>
        <v>0</v>
      </c>
      <c r="EU102" s="197"/>
      <c r="EV102" s="197">
        <v>0</v>
      </c>
      <c r="EW102" s="197">
        <v>0</v>
      </c>
      <c r="EX102" s="197">
        <f t="shared" si="117"/>
        <v>0</v>
      </c>
      <c r="EY102" s="79"/>
      <c r="EZ102" s="79">
        <f t="shared" si="80"/>
        <v>8905.710720000001</v>
      </c>
      <c r="FA102" s="79">
        <f t="shared" si="81"/>
        <v>16140</v>
      </c>
      <c r="FB102" s="79">
        <f aca="true" t="shared" si="129" ref="FB102:FB111">+EZ102+FA102</f>
        <v>25045.710720000003</v>
      </c>
      <c r="FC102" s="191"/>
      <c r="FD102" s="90"/>
      <c r="FE102" s="90"/>
      <c r="FF102" s="90"/>
      <c r="FG102" s="90"/>
      <c r="FH102" s="90"/>
      <c r="FI102" s="90"/>
      <c r="FJ102" s="90"/>
      <c r="FK102" s="90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</row>
    <row r="103" spans="1:189" ht="15.75">
      <c r="A103" s="116" t="s">
        <v>33</v>
      </c>
      <c r="B103" s="112">
        <v>74550</v>
      </c>
      <c r="C103" s="112"/>
      <c r="D103" s="107" t="s">
        <v>24</v>
      </c>
      <c r="E103" s="108" t="s">
        <v>19</v>
      </c>
      <c r="F103" s="109">
        <v>0</v>
      </c>
      <c r="G103" s="109">
        <v>7.25</v>
      </c>
      <c r="H103" s="132"/>
      <c r="I103" s="116" t="s">
        <v>33</v>
      </c>
      <c r="J103" s="197">
        <v>22910.26429</v>
      </c>
      <c r="K103" s="79"/>
      <c r="L103" s="79">
        <v>0</v>
      </c>
      <c r="M103" s="79">
        <v>829</v>
      </c>
      <c r="N103" s="79">
        <f aca="true" t="shared" si="130" ref="N103:N112">+L103+M103</f>
        <v>829</v>
      </c>
      <c r="O103" s="79"/>
      <c r="P103" s="80">
        <v>0</v>
      </c>
      <c r="Q103" s="80">
        <v>0</v>
      </c>
      <c r="R103" s="80">
        <f aca="true" t="shared" si="131" ref="R103:R112">+P103+Q103</f>
        <v>0</v>
      </c>
      <c r="S103" s="80"/>
      <c r="T103" s="80">
        <v>0</v>
      </c>
      <c r="U103" s="80">
        <v>0</v>
      </c>
      <c r="V103" s="80">
        <f aca="true" t="shared" si="132" ref="V103:V112">+T103+U103</f>
        <v>0</v>
      </c>
      <c r="W103" s="80"/>
      <c r="X103" s="80">
        <v>0</v>
      </c>
      <c r="Y103" s="80">
        <v>0</v>
      </c>
      <c r="Z103" s="80">
        <f aca="true" t="shared" si="133" ref="Z103:Z112">+X103+Y103</f>
        <v>0</v>
      </c>
      <c r="AA103" s="80"/>
      <c r="AB103" s="80">
        <f aca="true" t="shared" si="134" ref="AB103:AB112">+L103+P103+T103+X103</f>
        <v>0</v>
      </c>
      <c r="AC103" s="80">
        <f aca="true" t="shared" si="135" ref="AC103:AC112">+M103+Q103+U103+Y103</f>
        <v>829</v>
      </c>
      <c r="AD103" s="80">
        <f aca="true" t="shared" si="136" ref="AD103:AD112">+AB103+AC103</f>
        <v>829</v>
      </c>
      <c r="AE103" s="79"/>
      <c r="AF103" s="197">
        <v>0</v>
      </c>
      <c r="AG103" s="197">
        <v>830</v>
      </c>
      <c r="AH103" s="197">
        <f t="shared" si="91"/>
        <v>830</v>
      </c>
      <c r="AI103" s="197"/>
      <c r="AJ103" s="197">
        <v>0</v>
      </c>
      <c r="AK103" s="197">
        <v>1660</v>
      </c>
      <c r="AL103" s="197">
        <f t="shared" si="92"/>
        <v>1660</v>
      </c>
      <c r="AM103" s="197"/>
      <c r="AN103" s="197">
        <v>0</v>
      </c>
      <c r="AO103" s="197">
        <v>1660</v>
      </c>
      <c r="AP103" s="197">
        <f t="shared" si="93"/>
        <v>1660</v>
      </c>
      <c r="AQ103" s="197"/>
      <c r="AR103" s="197">
        <v>0</v>
      </c>
      <c r="AS103" s="197">
        <v>1660</v>
      </c>
      <c r="AT103" s="197">
        <f t="shared" si="94"/>
        <v>1660</v>
      </c>
      <c r="AU103" s="197"/>
      <c r="AV103" s="197">
        <v>22910.26429</v>
      </c>
      <c r="AW103" s="197">
        <v>830</v>
      </c>
      <c r="AX103" s="197">
        <f t="shared" si="95"/>
        <v>23740.26429</v>
      </c>
      <c r="AY103" s="197"/>
      <c r="AZ103" s="197">
        <v>0</v>
      </c>
      <c r="BA103" s="197">
        <v>0</v>
      </c>
      <c r="BB103" s="197">
        <f t="shared" si="96"/>
        <v>0</v>
      </c>
      <c r="BC103" s="197"/>
      <c r="BD103" s="197">
        <v>0</v>
      </c>
      <c r="BE103" s="197">
        <v>0</v>
      </c>
      <c r="BF103" s="197">
        <f t="shared" si="97"/>
        <v>0</v>
      </c>
      <c r="BG103" s="197"/>
      <c r="BH103" s="197">
        <v>0</v>
      </c>
      <c r="BI103" s="197">
        <v>0</v>
      </c>
      <c r="BJ103" s="197">
        <f t="shared" si="98"/>
        <v>0</v>
      </c>
      <c r="BK103" s="197"/>
      <c r="BL103" s="197">
        <v>0</v>
      </c>
      <c r="BM103" s="197">
        <v>0</v>
      </c>
      <c r="BN103" s="197">
        <f t="shared" si="120"/>
        <v>0</v>
      </c>
      <c r="BO103" s="197"/>
      <c r="BP103" s="197">
        <v>0</v>
      </c>
      <c r="BQ103" s="197">
        <v>0</v>
      </c>
      <c r="BR103" s="197">
        <f t="shared" si="121"/>
        <v>0</v>
      </c>
      <c r="BS103" s="197"/>
      <c r="BT103" s="197">
        <v>0</v>
      </c>
      <c r="BU103" s="197">
        <v>0</v>
      </c>
      <c r="BV103" s="197">
        <f t="shared" si="122"/>
        <v>0</v>
      </c>
      <c r="BW103" s="197"/>
      <c r="BX103" s="197">
        <v>0</v>
      </c>
      <c r="BY103" s="197">
        <v>0</v>
      </c>
      <c r="BZ103" s="197">
        <f t="shared" si="123"/>
        <v>0</v>
      </c>
      <c r="CA103" s="197"/>
      <c r="CB103" s="197">
        <v>0</v>
      </c>
      <c r="CC103" s="197">
        <v>0</v>
      </c>
      <c r="CD103" s="197">
        <f t="shared" si="99"/>
        <v>0</v>
      </c>
      <c r="CE103" s="197"/>
      <c r="CF103" s="197">
        <v>0</v>
      </c>
      <c r="CG103" s="197">
        <v>0</v>
      </c>
      <c r="CH103" s="197">
        <f t="shared" si="100"/>
        <v>0</v>
      </c>
      <c r="CI103" s="197"/>
      <c r="CJ103" s="197">
        <v>0</v>
      </c>
      <c r="CK103" s="197">
        <v>0</v>
      </c>
      <c r="CL103" s="197">
        <f t="shared" si="101"/>
        <v>0</v>
      </c>
      <c r="CM103" s="197"/>
      <c r="CN103" s="197">
        <v>0</v>
      </c>
      <c r="CO103" s="197">
        <v>0</v>
      </c>
      <c r="CP103" s="197">
        <f t="shared" si="102"/>
        <v>0</v>
      </c>
      <c r="CQ103" s="197"/>
      <c r="CR103" s="197">
        <v>0</v>
      </c>
      <c r="CS103" s="197">
        <v>0</v>
      </c>
      <c r="CT103" s="197">
        <f t="shared" si="103"/>
        <v>0</v>
      </c>
      <c r="CU103" s="197"/>
      <c r="CV103" s="197">
        <v>0</v>
      </c>
      <c r="CW103" s="197">
        <v>0</v>
      </c>
      <c r="CX103" s="197">
        <f t="shared" si="104"/>
        <v>0</v>
      </c>
      <c r="CY103" s="197"/>
      <c r="CZ103" s="197">
        <v>0</v>
      </c>
      <c r="DA103" s="197">
        <v>0</v>
      </c>
      <c r="DB103" s="197">
        <f t="shared" si="105"/>
        <v>0</v>
      </c>
      <c r="DC103" s="197"/>
      <c r="DD103" s="197">
        <v>0</v>
      </c>
      <c r="DE103" s="197">
        <v>0</v>
      </c>
      <c r="DF103" s="197">
        <f t="shared" si="106"/>
        <v>0</v>
      </c>
      <c r="DG103" s="197"/>
      <c r="DH103" s="197">
        <v>0</v>
      </c>
      <c r="DI103" s="197">
        <v>0</v>
      </c>
      <c r="DJ103" s="197">
        <f t="shared" si="107"/>
        <v>0</v>
      </c>
      <c r="DK103" s="197"/>
      <c r="DL103" s="197">
        <v>0</v>
      </c>
      <c r="DM103" s="197">
        <v>0</v>
      </c>
      <c r="DN103" s="197">
        <f t="shared" si="108"/>
        <v>0</v>
      </c>
      <c r="DO103" s="197"/>
      <c r="DP103" s="197">
        <v>0</v>
      </c>
      <c r="DQ103" s="197">
        <v>0</v>
      </c>
      <c r="DR103" s="197">
        <f t="shared" si="109"/>
        <v>0</v>
      </c>
      <c r="DS103" s="197"/>
      <c r="DT103" s="197">
        <v>0</v>
      </c>
      <c r="DU103" s="197">
        <v>0</v>
      </c>
      <c r="DV103" s="197">
        <f t="shared" si="110"/>
        <v>0</v>
      </c>
      <c r="DW103" s="197"/>
      <c r="DX103" s="197">
        <v>0</v>
      </c>
      <c r="DY103" s="197">
        <v>0</v>
      </c>
      <c r="DZ103" s="197">
        <f t="shared" si="111"/>
        <v>0</v>
      </c>
      <c r="EA103" s="197"/>
      <c r="EB103" s="197">
        <v>0</v>
      </c>
      <c r="EC103" s="197">
        <v>0</v>
      </c>
      <c r="ED103" s="197">
        <f t="shared" si="112"/>
        <v>0</v>
      </c>
      <c r="EE103" s="197"/>
      <c r="EF103" s="197">
        <v>0</v>
      </c>
      <c r="EG103" s="197">
        <v>0</v>
      </c>
      <c r="EH103" s="197">
        <f t="shared" si="113"/>
        <v>0</v>
      </c>
      <c r="EI103" s="197"/>
      <c r="EJ103" s="197">
        <v>0</v>
      </c>
      <c r="EK103" s="197">
        <v>0</v>
      </c>
      <c r="EL103" s="197">
        <f t="shared" si="114"/>
        <v>0</v>
      </c>
      <c r="EM103" s="197"/>
      <c r="EN103" s="197">
        <v>0</v>
      </c>
      <c r="EO103" s="197">
        <v>0</v>
      </c>
      <c r="EP103" s="197">
        <f t="shared" si="115"/>
        <v>0</v>
      </c>
      <c r="EQ103" s="197"/>
      <c r="ER103" s="197">
        <v>0</v>
      </c>
      <c r="ES103" s="197">
        <v>0</v>
      </c>
      <c r="ET103" s="197">
        <f t="shared" si="116"/>
        <v>0</v>
      </c>
      <c r="EU103" s="197"/>
      <c r="EV103" s="197">
        <v>0</v>
      </c>
      <c r="EW103" s="197">
        <v>0</v>
      </c>
      <c r="EX103" s="197">
        <f t="shared" si="117"/>
        <v>0</v>
      </c>
      <c r="EY103" s="79"/>
      <c r="EZ103" s="79">
        <f t="shared" si="80"/>
        <v>22910.26429</v>
      </c>
      <c r="FA103" s="79">
        <f t="shared" si="81"/>
        <v>6640</v>
      </c>
      <c r="FB103" s="79">
        <f t="shared" si="129"/>
        <v>29550.26429</v>
      </c>
      <c r="FC103" s="191"/>
      <c r="FD103" s="90"/>
      <c r="FE103" s="90"/>
      <c r="FF103" s="90"/>
      <c r="FG103" s="90"/>
      <c r="FH103" s="90"/>
      <c r="FI103" s="90"/>
      <c r="FJ103" s="90"/>
      <c r="FK103" s="90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</row>
    <row r="104" spans="1:189" ht="15.75">
      <c r="A104" s="116" t="s">
        <v>33</v>
      </c>
      <c r="B104" s="112">
        <v>60000</v>
      </c>
      <c r="C104" s="112"/>
      <c r="D104" s="107" t="s">
        <v>25</v>
      </c>
      <c r="E104" s="108" t="s">
        <v>19</v>
      </c>
      <c r="F104" s="109">
        <v>0</v>
      </c>
      <c r="G104" s="109">
        <v>9</v>
      </c>
      <c r="H104" s="132"/>
      <c r="I104" s="116" t="s">
        <v>33</v>
      </c>
      <c r="J104" s="197">
        <v>18438.8445</v>
      </c>
      <c r="K104" s="79"/>
      <c r="L104" s="79">
        <v>0</v>
      </c>
      <c r="M104" s="79">
        <v>0</v>
      </c>
      <c r="N104" s="79">
        <f t="shared" si="130"/>
        <v>0</v>
      </c>
      <c r="O104" s="79"/>
      <c r="P104" s="80">
        <v>0</v>
      </c>
      <c r="Q104" s="80">
        <v>0</v>
      </c>
      <c r="R104" s="80">
        <f t="shared" si="131"/>
        <v>0</v>
      </c>
      <c r="S104" s="80"/>
      <c r="T104" s="80">
        <v>0</v>
      </c>
      <c r="U104" s="80">
        <v>0</v>
      </c>
      <c r="V104" s="80">
        <f t="shared" si="132"/>
        <v>0</v>
      </c>
      <c r="W104" s="80"/>
      <c r="X104" s="80">
        <v>0</v>
      </c>
      <c r="Y104" s="80">
        <v>0</v>
      </c>
      <c r="Z104" s="80">
        <f t="shared" si="133"/>
        <v>0</v>
      </c>
      <c r="AA104" s="80"/>
      <c r="AB104" s="80">
        <f t="shared" si="134"/>
        <v>0</v>
      </c>
      <c r="AC104" s="80">
        <f t="shared" si="135"/>
        <v>0</v>
      </c>
      <c r="AD104" s="80">
        <f t="shared" si="136"/>
        <v>0</v>
      </c>
      <c r="AE104" s="79"/>
      <c r="AF104" s="197">
        <v>0</v>
      </c>
      <c r="AG104" s="197">
        <v>830</v>
      </c>
      <c r="AH104" s="197">
        <f t="shared" si="91"/>
        <v>830</v>
      </c>
      <c r="AI104" s="197"/>
      <c r="AJ104" s="197">
        <v>0</v>
      </c>
      <c r="AK104" s="197">
        <v>1660</v>
      </c>
      <c r="AL104" s="197">
        <f t="shared" si="92"/>
        <v>1660</v>
      </c>
      <c r="AM104" s="197"/>
      <c r="AN104" s="197">
        <v>0</v>
      </c>
      <c r="AO104" s="197">
        <v>1660</v>
      </c>
      <c r="AP104" s="197">
        <f t="shared" si="93"/>
        <v>1660</v>
      </c>
      <c r="AQ104" s="197"/>
      <c r="AR104" s="197">
        <v>0</v>
      </c>
      <c r="AS104" s="197">
        <v>1660</v>
      </c>
      <c r="AT104" s="197">
        <f t="shared" si="94"/>
        <v>1660</v>
      </c>
      <c r="AU104" s="197"/>
      <c r="AV104" s="197">
        <v>0</v>
      </c>
      <c r="AW104" s="197">
        <v>1660</v>
      </c>
      <c r="AX104" s="197">
        <f t="shared" si="95"/>
        <v>1660</v>
      </c>
      <c r="AY104" s="197"/>
      <c r="AZ104" s="197">
        <v>0</v>
      </c>
      <c r="BA104" s="197">
        <v>1660</v>
      </c>
      <c r="BB104" s="197">
        <f t="shared" si="96"/>
        <v>1660</v>
      </c>
      <c r="BC104" s="197"/>
      <c r="BD104" s="197">
        <v>0</v>
      </c>
      <c r="BE104" s="197">
        <v>1660</v>
      </c>
      <c r="BF104" s="197">
        <f t="shared" si="97"/>
        <v>1660</v>
      </c>
      <c r="BG104" s="197"/>
      <c r="BH104" s="197">
        <v>18438.8445</v>
      </c>
      <c r="BI104" s="197">
        <v>830</v>
      </c>
      <c r="BJ104" s="197">
        <f t="shared" si="98"/>
        <v>19268.8445</v>
      </c>
      <c r="BK104" s="197"/>
      <c r="BL104" s="197">
        <v>0</v>
      </c>
      <c r="BM104" s="197">
        <v>0</v>
      </c>
      <c r="BN104" s="197">
        <f t="shared" si="120"/>
        <v>0</v>
      </c>
      <c r="BO104" s="197"/>
      <c r="BP104" s="197">
        <v>0</v>
      </c>
      <c r="BQ104" s="197">
        <v>0</v>
      </c>
      <c r="BR104" s="197">
        <f t="shared" si="121"/>
        <v>0</v>
      </c>
      <c r="BS104" s="197"/>
      <c r="BT104" s="197">
        <v>0</v>
      </c>
      <c r="BU104" s="197">
        <v>0</v>
      </c>
      <c r="BV104" s="197">
        <f t="shared" si="122"/>
        <v>0</v>
      </c>
      <c r="BW104" s="197"/>
      <c r="BX104" s="197">
        <v>0</v>
      </c>
      <c r="BY104" s="197">
        <v>0</v>
      </c>
      <c r="BZ104" s="197">
        <f t="shared" si="123"/>
        <v>0</v>
      </c>
      <c r="CA104" s="197"/>
      <c r="CB104" s="197">
        <v>0</v>
      </c>
      <c r="CC104" s="197">
        <v>0</v>
      </c>
      <c r="CD104" s="197">
        <f t="shared" si="99"/>
        <v>0</v>
      </c>
      <c r="CE104" s="197"/>
      <c r="CF104" s="197">
        <v>0</v>
      </c>
      <c r="CG104" s="197">
        <v>0</v>
      </c>
      <c r="CH104" s="197">
        <f t="shared" si="100"/>
        <v>0</v>
      </c>
      <c r="CI104" s="197"/>
      <c r="CJ104" s="197">
        <v>0</v>
      </c>
      <c r="CK104" s="197">
        <v>0</v>
      </c>
      <c r="CL104" s="197">
        <f t="shared" si="101"/>
        <v>0</v>
      </c>
      <c r="CM104" s="197"/>
      <c r="CN104" s="197">
        <v>0</v>
      </c>
      <c r="CO104" s="197">
        <v>0</v>
      </c>
      <c r="CP104" s="197">
        <f t="shared" si="102"/>
        <v>0</v>
      </c>
      <c r="CQ104" s="197"/>
      <c r="CR104" s="197">
        <v>0</v>
      </c>
      <c r="CS104" s="197">
        <v>0</v>
      </c>
      <c r="CT104" s="197">
        <f t="shared" si="103"/>
        <v>0</v>
      </c>
      <c r="CU104" s="197"/>
      <c r="CV104" s="197">
        <v>0</v>
      </c>
      <c r="CW104" s="197">
        <v>0</v>
      </c>
      <c r="CX104" s="197">
        <f t="shared" si="104"/>
        <v>0</v>
      </c>
      <c r="CY104" s="197"/>
      <c r="CZ104" s="197">
        <v>0</v>
      </c>
      <c r="DA104" s="197">
        <v>0</v>
      </c>
      <c r="DB104" s="197">
        <f t="shared" si="105"/>
        <v>0</v>
      </c>
      <c r="DC104" s="197"/>
      <c r="DD104" s="197">
        <v>0</v>
      </c>
      <c r="DE104" s="197">
        <v>0</v>
      </c>
      <c r="DF104" s="197">
        <f t="shared" si="106"/>
        <v>0</v>
      </c>
      <c r="DG104" s="197"/>
      <c r="DH104" s="197">
        <v>0</v>
      </c>
      <c r="DI104" s="197">
        <v>0</v>
      </c>
      <c r="DJ104" s="197">
        <f t="shared" si="107"/>
        <v>0</v>
      </c>
      <c r="DK104" s="197"/>
      <c r="DL104" s="197">
        <v>0</v>
      </c>
      <c r="DM104" s="197">
        <v>0</v>
      </c>
      <c r="DN104" s="197">
        <f t="shared" si="108"/>
        <v>0</v>
      </c>
      <c r="DO104" s="197"/>
      <c r="DP104" s="197">
        <v>0</v>
      </c>
      <c r="DQ104" s="197">
        <v>0</v>
      </c>
      <c r="DR104" s="197">
        <f t="shared" si="109"/>
        <v>0</v>
      </c>
      <c r="DS104" s="197"/>
      <c r="DT104" s="197">
        <v>0</v>
      </c>
      <c r="DU104" s="197">
        <v>0</v>
      </c>
      <c r="DV104" s="197">
        <f t="shared" si="110"/>
        <v>0</v>
      </c>
      <c r="DW104" s="197"/>
      <c r="DX104" s="197">
        <v>0</v>
      </c>
      <c r="DY104" s="197">
        <v>0</v>
      </c>
      <c r="DZ104" s="197">
        <f t="shared" si="111"/>
        <v>0</v>
      </c>
      <c r="EA104" s="197"/>
      <c r="EB104" s="197">
        <v>0</v>
      </c>
      <c r="EC104" s="197">
        <v>0</v>
      </c>
      <c r="ED104" s="197">
        <f t="shared" si="112"/>
        <v>0</v>
      </c>
      <c r="EE104" s="197"/>
      <c r="EF104" s="197">
        <v>0</v>
      </c>
      <c r="EG104" s="197">
        <v>0</v>
      </c>
      <c r="EH104" s="197">
        <f t="shared" si="113"/>
        <v>0</v>
      </c>
      <c r="EI104" s="197"/>
      <c r="EJ104" s="197">
        <v>0</v>
      </c>
      <c r="EK104" s="197">
        <v>0</v>
      </c>
      <c r="EL104" s="197">
        <f t="shared" si="114"/>
        <v>0</v>
      </c>
      <c r="EM104" s="197"/>
      <c r="EN104" s="197">
        <v>0</v>
      </c>
      <c r="EO104" s="197">
        <v>0</v>
      </c>
      <c r="EP104" s="197">
        <f t="shared" si="115"/>
        <v>0</v>
      </c>
      <c r="EQ104" s="197"/>
      <c r="ER104" s="197">
        <v>0</v>
      </c>
      <c r="ES104" s="197">
        <v>0</v>
      </c>
      <c r="ET104" s="197">
        <f t="shared" si="116"/>
        <v>0</v>
      </c>
      <c r="EU104" s="197"/>
      <c r="EV104" s="197">
        <v>0</v>
      </c>
      <c r="EW104" s="197">
        <v>0</v>
      </c>
      <c r="EX104" s="197">
        <f t="shared" si="117"/>
        <v>0</v>
      </c>
      <c r="EY104" s="79"/>
      <c r="EZ104" s="79">
        <f t="shared" si="80"/>
        <v>18438.8445</v>
      </c>
      <c r="FA104" s="79">
        <f t="shared" si="81"/>
        <v>11620</v>
      </c>
      <c r="FB104" s="79">
        <f t="shared" si="129"/>
        <v>30058.8445</v>
      </c>
      <c r="FC104" s="191"/>
      <c r="FD104" s="90"/>
      <c r="FE104" s="90"/>
      <c r="FF104" s="90"/>
      <c r="FG104" s="90"/>
      <c r="FH104" s="90"/>
      <c r="FI104" s="90"/>
      <c r="FJ104" s="90"/>
      <c r="FK104" s="90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</row>
    <row r="105" spans="1:189" ht="15.75">
      <c r="A105" s="116" t="s">
        <v>33</v>
      </c>
      <c r="B105" s="112">
        <v>62500</v>
      </c>
      <c r="C105" s="112"/>
      <c r="D105" s="107" t="s">
        <v>97</v>
      </c>
      <c r="E105" s="108" t="s">
        <v>19</v>
      </c>
      <c r="F105" s="109">
        <v>0</v>
      </c>
      <c r="G105" s="199" t="s">
        <v>96</v>
      </c>
      <c r="H105" s="132"/>
      <c r="I105" s="116" t="s">
        <v>33</v>
      </c>
      <c r="J105" s="197">
        <v>19354.70175</v>
      </c>
      <c r="K105" s="79"/>
      <c r="L105" s="79">
        <v>0</v>
      </c>
      <c r="M105" s="79">
        <v>0</v>
      </c>
      <c r="N105" s="79">
        <f t="shared" si="130"/>
        <v>0</v>
      </c>
      <c r="O105" s="79"/>
      <c r="P105" s="80">
        <v>0</v>
      </c>
      <c r="Q105" s="80">
        <v>0</v>
      </c>
      <c r="R105" s="80">
        <f t="shared" si="131"/>
        <v>0</v>
      </c>
      <c r="S105" s="80"/>
      <c r="T105" s="80">
        <v>0</v>
      </c>
      <c r="U105" s="80">
        <v>0</v>
      </c>
      <c r="V105" s="80">
        <f t="shared" si="132"/>
        <v>0</v>
      </c>
      <c r="W105" s="80"/>
      <c r="X105" s="80">
        <v>0</v>
      </c>
      <c r="Y105" s="80">
        <v>0</v>
      </c>
      <c r="Z105" s="80">
        <f t="shared" si="133"/>
        <v>0</v>
      </c>
      <c r="AA105" s="80"/>
      <c r="AB105" s="80">
        <f t="shared" si="134"/>
        <v>0</v>
      </c>
      <c r="AC105" s="80">
        <f t="shared" si="135"/>
        <v>0</v>
      </c>
      <c r="AD105" s="80">
        <f t="shared" si="136"/>
        <v>0</v>
      </c>
      <c r="AE105" s="79"/>
      <c r="AF105" s="197">
        <v>0</v>
      </c>
      <c r="AG105" s="197">
        <v>717</v>
      </c>
      <c r="AH105" s="197">
        <f t="shared" si="91"/>
        <v>717</v>
      </c>
      <c r="AI105" s="197"/>
      <c r="AJ105" s="197">
        <v>0</v>
      </c>
      <c r="AK105" s="197">
        <v>1914</v>
      </c>
      <c r="AL105" s="197">
        <f t="shared" si="92"/>
        <v>1914</v>
      </c>
      <c r="AM105" s="197"/>
      <c r="AN105" s="197">
        <v>0</v>
      </c>
      <c r="AO105" s="197">
        <v>1914</v>
      </c>
      <c r="AP105" s="197">
        <f t="shared" si="93"/>
        <v>1914</v>
      </c>
      <c r="AQ105" s="197"/>
      <c r="AR105" s="197">
        <v>0</v>
      </c>
      <c r="AS105" s="197">
        <v>1914</v>
      </c>
      <c r="AT105" s="197">
        <f t="shared" si="94"/>
        <v>1914</v>
      </c>
      <c r="AU105" s="197"/>
      <c r="AV105" s="197">
        <v>0</v>
      </c>
      <c r="AW105" s="197">
        <v>1914</v>
      </c>
      <c r="AX105" s="197">
        <f t="shared" si="95"/>
        <v>1914</v>
      </c>
      <c r="AY105" s="197"/>
      <c r="AZ105" s="197">
        <v>0</v>
      </c>
      <c r="BA105" s="197">
        <v>1914</v>
      </c>
      <c r="BB105" s="197">
        <f t="shared" si="96"/>
        <v>1914</v>
      </c>
      <c r="BC105" s="197"/>
      <c r="BD105" s="197">
        <v>0</v>
      </c>
      <c r="BE105" s="197">
        <v>1914</v>
      </c>
      <c r="BF105" s="197">
        <f t="shared" si="97"/>
        <v>1914</v>
      </c>
      <c r="BG105" s="197"/>
      <c r="BH105" s="197">
        <v>0</v>
      </c>
      <c r="BI105" s="197">
        <v>1914</v>
      </c>
      <c r="BJ105" s="197">
        <f t="shared" si="98"/>
        <v>1914</v>
      </c>
      <c r="BK105" s="197"/>
      <c r="BL105" s="197">
        <v>0</v>
      </c>
      <c r="BM105" s="197">
        <v>1914</v>
      </c>
      <c r="BN105" s="197">
        <f t="shared" si="120"/>
        <v>1914</v>
      </c>
      <c r="BO105" s="197"/>
      <c r="BP105" s="197">
        <v>0</v>
      </c>
      <c r="BQ105" s="197">
        <v>1914</v>
      </c>
      <c r="BR105" s="197">
        <f t="shared" si="121"/>
        <v>1914</v>
      </c>
      <c r="BS105" s="197"/>
      <c r="BT105" s="197">
        <v>0</v>
      </c>
      <c r="BU105" s="197">
        <v>1914</v>
      </c>
      <c r="BV105" s="197">
        <f t="shared" si="122"/>
        <v>1914</v>
      </c>
      <c r="BW105" s="197"/>
      <c r="BX105" s="197">
        <v>0</v>
      </c>
      <c r="BY105" s="197">
        <v>1914</v>
      </c>
      <c r="BZ105" s="197">
        <f t="shared" si="123"/>
        <v>1914</v>
      </c>
      <c r="CA105" s="197"/>
      <c r="CB105" s="197">
        <v>0</v>
      </c>
      <c r="CC105" s="197">
        <v>1914</v>
      </c>
      <c r="CD105" s="197">
        <f t="shared" si="99"/>
        <v>1914</v>
      </c>
      <c r="CE105" s="197"/>
      <c r="CF105" s="197">
        <v>0</v>
      </c>
      <c r="CG105" s="197">
        <v>1914</v>
      </c>
      <c r="CH105" s="197">
        <f t="shared" si="100"/>
        <v>1914</v>
      </c>
      <c r="CI105" s="197"/>
      <c r="CJ105" s="197">
        <v>0</v>
      </c>
      <c r="CK105" s="197">
        <v>1914</v>
      </c>
      <c r="CL105" s="197">
        <f t="shared" si="101"/>
        <v>1914</v>
      </c>
      <c r="CM105" s="197"/>
      <c r="CN105" s="197">
        <v>0</v>
      </c>
      <c r="CO105" s="197">
        <v>1914</v>
      </c>
      <c r="CP105" s="197">
        <f t="shared" si="102"/>
        <v>1914</v>
      </c>
      <c r="CQ105" s="197"/>
      <c r="CR105" s="197">
        <v>0</v>
      </c>
      <c r="CS105" s="197">
        <v>1914</v>
      </c>
      <c r="CT105" s="197">
        <f t="shared" si="103"/>
        <v>1914</v>
      </c>
      <c r="CU105" s="197"/>
      <c r="CV105" s="197">
        <v>0</v>
      </c>
      <c r="CW105" s="197">
        <v>1914</v>
      </c>
      <c r="CX105" s="197">
        <f t="shared" si="104"/>
        <v>1914</v>
      </c>
      <c r="CY105" s="197"/>
      <c r="CZ105" s="197">
        <v>0</v>
      </c>
      <c r="DA105" s="197">
        <v>1914</v>
      </c>
      <c r="DB105" s="197">
        <f t="shared" si="105"/>
        <v>1914</v>
      </c>
      <c r="DC105" s="197"/>
      <c r="DD105" s="197">
        <v>0</v>
      </c>
      <c r="DE105" s="197">
        <v>1914</v>
      </c>
      <c r="DF105" s="197">
        <f t="shared" si="106"/>
        <v>1914</v>
      </c>
      <c r="DG105" s="197"/>
      <c r="DH105" s="197">
        <v>0</v>
      </c>
      <c r="DI105" s="197">
        <v>1914</v>
      </c>
      <c r="DJ105" s="197">
        <f t="shared" si="107"/>
        <v>1914</v>
      </c>
      <c r="DK105" s="197"/>
      <c r="DL105" s="197">
        <v>0</v>
      </c>
      <c r="DM105" s="197">
        <v>1914</v>
      </c>
      <c r="DN105" s="197">
        <f t="shared" si="108"/>
        <v>1914</v>
      </c>
      <c r="DO105" s="197"/>
      <c r="DP105" s="197">
        <v>0</v>
      </c>
      <c r="DQ105" s="197">
        <v>1914</v>
      </c>
      <c r="DR105" s="197">
        <f t="shared" si="109"/>
        <v>1914</v>
      </c>
      <c r="DS105" s="197"/>
      <c r="DT105" s="197">
        <v>0</v>
      </c>
      <c r="DU105" s="197">
        <v>1914</v>
      </c>
      <c r="DV105" s="197">
        <f t="shared" si="110"/>
        <v>1914</v>
      </c>
      <c r="DW105" s="197"/>
      <c r="DX105" s="197">
        <v>0</v>
      </c>
      <c r="DY105" s="197">
        <v>1914</v>
      </c>
      <c r="DZ105" s="197">
        <f t="shared" si="111"/>
        <v>1914</v>
      </c>
      <c r="EA105" s="197"/>
      <c r="EB105" s="197">
        <v>0</v>
      </c>
      <c r="EC105" s="197">
        <v>1914</v>
      </c>
      <c r="ED105" s="197">
        <f t="shared" si="112"/>
        <v>1914</v>
      </c>
      <c r="EE105" s="197"/>
      <c r="EF105" s="197">
        <v>0</v>
      </c>
      <c r="EG105" s="197">
        <v>1914</v>
      </c>
      <c r="EH105" s="197">
        <f t="shared" si="113"/>
        <v>1914</v>
      </c>
      <c r="EI105" s="197"/>
      <c r="EJ105" s="197">
        <v>0</v>
      </c>
      <c r="EK105" s="197">
        <v>1914</v>
      </c>
      <c r="EL105" s="197">
        <f t="shared" si="114"/>
        <v>1914</v>
      </c>
      <c r="EM105" s="197"/>
      <c r="EN105" s="197">
        <v>0</v>
      </c>
      <c r="EO105" s="197">
        <v>1914</v>
      </c>
      <c r="EP105" s="197">
        <f t="shared" si="115"/>
        <v>1914</v>
      </c>
      <c r="EQ105" s="197"/>
      <c r="ER105" s="197">
        <v>0</v>
      </c>
      <c r="ES105" s="197">
        <v>1914</v>
      </c>
      <c r="ET105" s="197">
        <f t="shared" si="116"/>
        <v>1914</v>
      </c>
      <c r="EU105" s="197"/>
      <c r="EV105" s="197">
        <v>19354.70175</v>
      </c>
      <c r="EW105" s="197">
        <v>957</v>
      </c>
      <c r="EX105" s="197">
        <f t="shared" si="117"/>
        <v>20311.70175</v>
      </c>
      <c r="EY105" s="79"/>
      <c r="EZ105" s="79">
        <f t="shared" si="80"/>
        <v>19354.70175</v>
      </c>
      <c r="FA105" s="79">
        <f t="shared" si="81"/>
        <v>57180</v>
      </c>
      <c r="FB105" s="79">
        <f t="shared" si="129"/>
        <v>76534.70175000001</v>
      </c>
      <c r="FC105" s="191"/>
      <c r="FD105" s="90"/>
      <c r="FE105" s="90"/>
      <c r="FF105" s="90"/>
      <c r="FG105" s="90"/>
      <c r="FH105" s="90"/>
      <c r="FI105" s="90"/>
      <c r="FJ105" s="90"/>
      <c r="FK105" s="90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</row>
    <row r="106" spans="1:189" ht="15.75">
      <c r="A106" s="116" t="s">
        <v>33</v>
      </c>
      <c r="B106" s="112">
        <v>90000</v>
      </c>
      <c r="C106" s="112"/>
      <c r="D106" s="107" t="s">
        <v>25</v>
      </c>
      <c r="E106" s="108" t="s">
        <v>19</v>
      </c>
      <c r="F106" s="109">
        <v>0</v>
      </c>
      <c r="G106" s="109">
        <v>9</v>
      </c>
      <c r="H106" s="132"/>
      <c r="I106" s="116" t="s">
        <v>33</v>
      </c>
      <c r="J106" s="197">
        <v>27658.26675</v>
      </c>
      <c r="K106" s="79"/>
      <c r="L106" s="79">
        <v>0</v>
      </c>
      <c r="M106" s="79">
        <v>0</v>
      </c>
      <c r="N106" s="79">
        <f t="shared" si="130"/>
        <v>0</v>
      </c>
      <c r="O106" s="79"/>
      <c r="P106" s="80">
        <v>0</v>
      </c>
      <c r="Q106" s="80">
        <v>0</v>
      </c>
      <c r="R106" s="80">
        <f t="shared" si="131"/>
        <v>0</v>
      </c>
      <c r="S106" s="80"/>
      <c r="T106" s="80">
        <v>0</v>
      </c>
      <c r="U106" s="80">
        <v>0</v>
      </c>
      <c r="V106" s="80">
        <f t="shared" si="132"/>
        <v>0</v>
      </c>
      <c r="W106" s="80"/>
      <c r="X106" s="80">
        <v>0</v>
      </c>
      <c r="Y106" s="80">
        <v>0</v>
      </c>
      <c r="Z106" s="80">
        <f t="shared" si="133"/>
        <v>0</v>
      </c>
      <c r="AA106" s="80"/>
      <c r="AB106" s="80">
        <f t="shared" si="134"/>
        <v>0</v>
      </c>
      <c r="AC106" s="80">
        <f t="shared" si="135"/>
        <v>0</v>
      </c>
      <c r="AD106" s="80">
        <f t="shared" si="136"/>
        <v>0</v>
      </c>
      <c r="AE106" s="79"/>
      <c r="AF106" s="197">
        <v>0</v>
      </c>
      <c r="AG106" s="197">
        <v>1245</v>
      </c>
      <c r="AH106" s="197">
        <f t="shared" si="91"/>
        <v>1245</v>
      </c>
      <c r="AI106" s="197"/>
      <c r="AJ106" s="197">
        <v>0</v>
      </c>
      <c r="AK106" s="197">
        <v>2490</v>
      </c>
      <c r="AL106" s="197">
        <f t="shared" si="92"/>
        <v>2490</v>
      </c>
      <c r="AM106" s="197"/>
      <c r="AN106" s="197">
        <v>0</v>
      </c>
      <c r="AO106" s="197">
        <v>2490</v>
      </c>
      <c r="AP106" s="197">
        <f t="shared" si="93"/>
        <v>2490</v>
      </c>
      <c r="AQ106" s="197"/>
      <c r="AR106" s="197">
        <v>0</v>
      </c>
      <c r="AS106" s="197">
        <v>2490</v>
      </c>
      <c r="AT106" s="197">
        <f t="shared" si="94"/>
        <v>2490</v>
      </c>
      <c r="AU106" s="197"/>
      <c r="AV106" s="197">
        <v>0</v>
      </c>
      <c r="AW106" s="197">
        <v>2490</v>
      </c>
      <c r="AX106" s="197">
        <f t="shared" si="95"/>
        <v>2490</v>
      </c>
      <c r="AY106" s="197"/>
      <c r="AZ106" s="197">
        <v>0</v>
      </c>
      <c r="BA106" s="197">
        <v>2490</v>
      </c>
      <c r="BB106" s="197">
        <f t="shared" si="96"/>
        <v>2490</v>
      </c>
      <c r="BC106" s="197"/>
      <c r="BD106" s="197">
        <v>0</v>
      </c>
      <c r="BE106" s="197">
        <v>2490</v>
      </c>
      <c r="BF106" s="197">
        <f t="shared" si="97"/>
        <v>2490</v>
      </c>
      <c r="BG106" s="197"/>
      <c r="BH106" s="197">
        <v>27658.26675</v>
      </c>
      <c r="BI106" s="197">
        <v>1245</v>
      </c>
      <c r="BJ106" s="197">
        <f t="shared" si="98"/>
        <v>28903.26675</v>
      </c>
      <c r="BK106" s="197"/>
      <c r="BL106" s="197">
        <v>0</v>
      </c>
      <c r="BM106" s="197">
        <v>0</v>
      </c>
      <c r="BN106" s="197">
        <f t="shared" si="120"/>
        <v>0</v>
      </c>
      <c r="BO106" s="197"/>
      <c r="BP106" s="197">
        <v>0</v>
      </c>
      <c r="BQ106" s="197">
        <v>0</v>
      </c>
      <c r="BR106" s="197">
        <f t="shared" si="121"/>
        <v>0</v>
      </c>
      <c r="BS106" s="197"/>
      <c r="BT106" s="197">
        <v>0</v>
      </c>
      <c r="BU106" s="197">
        <v>0</v>
      </c>
      <c r="BV106" s="197">
        <f t="shared" si="122"/>
        <v>0</v>
      </c>
      <c r="BW106" s="197"/>
      <c r="BX106" s="197">
        <v>0</v>
      </c>
      <c r="BY106" s="197">
        <v>0</v>
      </c>
      <c r="BZ106" s="197">
        <f t="shared" si="123"/>
        <v>0</v>
      </c>
      <c r="CA106" s="197"/>
      <c r="CB106" s="197">
        <v>0</v>
      </c>
      <c r="CC106" s="197">
        <v>0</v>
      </c>
      <c r="CD106" s="197">
        <f t="shared" si="99"/>
        <v>0</v>
      </c>
      <c r="CE106" s="197"/>
      <c r="CF106" s="197">
        <v>0</v>
      </c>
      <c r="CG106" s="197">
        <v>0</v>
      </c>
      <c r="CH106" s="197">
        <f t="shared" si="100"/>
        <v>0</v>
      </c>
      <c r="CI106" s="197"/>
      <c r="CJ106" s="197">
        <v>0</v>
      </c>
      <c r="CK106" s="197">
        <v>0</v>
      </c>
      <c r="CL106" s="197">
        <f t="shared" si="101"/>
        <v>0</v>
      </c>
      <c r="CM106" s="197"/>
      <c r="CN106" s="197">
        <v>0</v>
      </c>
      <c r="CO106" s="197">
        <v>0</v>
      </c>
      <c r="CP106" s="197">
        <f t="shared" si="102"/>
        <v>0</v>
      </c>
      <c r="CQ106" s="197"/>
      <c r="CR106" s="197">
        <v>0</v>
      </c>
      <c r="CS106" s="197">
        <v>0</v>
      </c>
      <c r="CT106" s="197">
        <f t="shared" si="103"/>
        <v>0</v>
      </c>
      <c r="CU106" s="197"/>
      <c r="CV106" s="197">
        <v>0</v>
      </c>
      <c r="CW106" s="197">
        <v>0</v>
      </c>
      <c r="CX106" s="197">
        <f t="shared" si="104"/>
        <v>0</v>
      </c>
      <c r="CY106" s="197"/>
      <c r="CZ106" s="197">
        <v>0</v>
      </c>
      <c r="DA106" s="197">
        <v>0</v>
      </c>
      <c r="DB106" s="197">
        <f t="shared" si="105"/>
        <v>0</v>
      </c>
      <c r="DC106" s="197"/>
      <c r="DD106" s="197">
        <v>0</v>
      </c>
      <c r="DE106" s="197">
        <v>0</v>
      </c>
      <c r="DF106" s="197">
        <f t="shared" si="106"/>
        <v>0</v>
      </c>
      <c r="DG106" s="197"/>
      <c r="DH106" s="197">
        <v>0</v>
      </c>
      <c r="DI106" s="197">
        <v>0</v>
      </c>
      <c r="DJ106" s="197">
        <f t="shared" si="107"/>
        <v>0</v>
      </c>
      <c r="DK106" s="197"/>
      <c r="DL106" s="197">
        <v>0</v>
      </c>
      <c r="DM106" s="197">
        <v>0</v>
      </c>
      <c r="DN106" s="197">
        <f t="shared" si="108"/>
        <v>0</v>
      </c>
      <c r="DO106" s="197"/>
      <c r="DP106" s="197">
        <v>0</v>
      </c>
      <c r="DQ106" s="197">
        <v>0</v>
      </c>
      <c r="DR106" s="197">
        <f t="shared" si="109"/>
        <v>0</v>
      </c>
      <c r="DS106" s="197"/>
      <c r="DT106" s="197">
        <v>0</v>
      </c>
      <c r="DU106" s="197">
        <v>0</v>
      </c>
      <c r="DV106" s="197">
        <f t="shared" si="110"/>
        <v>0</v>
      </c>
      <c r="DW106" s="197"/>
      <c r="DX106" s="197">
        <v>0</v>
      </c>
      <c r="DY106" s="197">
        <v>0</v>
      </c>
      <c r="DZ106" s="197">
        <f t="shared" si="111"/>
        <v>0</v>
      </c>
      <c r="EA106" s="197"/>
      <c r="EB106" s="197">
        <v>0</v>
      </c>
      <c r="EC106" s="197">
        <v>0</v>
      </c>
      <c r="ED106" s="197">
        <f t="shared" si="112"/>
        <v>0</v>
      </c>
      <c r="EE106" s="197"/>
      <c r="EF106" s="197">
        <v>0</v>
      </c>
      <c r="EG106" s="197">
        <v>0</v>
      </c>
      <c r="EH106" s="197">
        <f t="shared" si="113"/>
        <v>0</v>
      </c>
      <c r="EI106" s="197"/>
      <c r="EJ106" s="197">
        <v>0</v>
      </c>
      <c r="EK106" s="197">
        <v>0</v>
      </c>
      <c r="EL106" s="197">
        <f t="shared" si="114"/>
        <v>0</v>
      </c>
      <c r="EM106" s="197"/>
      <c r="EN106" s="197">
        <v>0</v>
      </c>
      <c r="EO106" s="197">
        <v>0</v>
      </c>
      <c r="EP106" s="197">
        <f t="shared" si="115"/>
        <v>0</v>
      </c>
      <c r="EQ106" s="197"/>
      <c r="ER106" s="197">
        <v>0</v>
      </c>
      <c r="ES106" s="197">
        <v>0</v>
      </c>
      <c r="ET106" s="197">
        <f t="shared" si="116"/>
        <v>0</v>
      </c>
      <c r="EU106" s="197"/>
      <c r="EV106" s="197">
        <v>0</v>
      </c>
      <c r="EW106" s="197">
        <v>0</v>
      </c>
      <c r="EX106" s="197">
        <f t="shared" si="117"/>
        <v>0</v>
      </c>
      <c r="EY106" s="79"/>
      <c r="EZ106" s="79">
        <f t="shared" si="80"/>
        <v>27658.26675</v>
      </c>
      <c r="FA106" s="79">
        <f t="shared" si="81"/>
        <v>17430</v>
      </c>
      <c r="FB106" s="79">
        <f t="shared" si="129"/>
        <v>45088.266749999995</v>
      </c>
      <c r="FC106" s="191"/>
      <c r="FD106" s="90"/>
      <c r="FE106" s="90"/>
      <c r="FF106" s="90"/>
      <c r="FG106" s="90"/>
      <c r="FH106" s="90"/>
      <c r="FI106" s="90"/>
      <c r="FJ106" s="90"/>
      <c r="FK106" s="90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</row>
    <row r="107" spans="1:189" ht="15.75">
      <c r="A107" s="116" t="s">
        <v>33</v>
      </c>
      <c r="B107" s="112">
        <v>45000</v>
      </c>
      <c r="C107" s="112"/>
      <c r="D107" s="107" t="s">
        <v>24</v>
      </c>
      <c r="E107" s="108" t="s">
        <v>19</v>
      </c>
      <c r="F107" s="109">
        <v>0</v>
      </c>
      <c r="G107" s="109">
        <v>7.25</v>
      </c>
      <c r="H107" s="132"/>
      <c r="I107" s="116" t="s">
        <v>33</v>
      </c>
      <c r="J107" s="197">
        <v>13829.13337</v>
      </c>
      <c r="K107" s="79"/>
      <c r="L107" s="79">
        <v>0</v>
      </c>
      <c r="M107" s="79">
        <v>0</v>
      </c>
      <c r="N107" s="79">
        <f t="shared" si="130"/>
        <v>0</v>
      </c>
      <c r="O107" s="79"/>
      <c r="P107" s="80">
        <v>0</v>
      </c>
      <c r="Q107" s="80">
        <v>0</v>
      </c>
      <c r="R107" s="80">
        <f t="shared" si="131"/>
        <v>0</v>
      </c>
      <c r="S107" s="80"/>
      <c r="T107" s="80">
        <v>0</v>
      </c>
      <c r="U107" s="80">
        <v>0</v>
      </c>
      <c r="V107" s="80">
        <f t="shared" si="132"/>
        <v>0</v>
      </c>
      <c r="W107" s="80"/>
      <c r="X107" s="80">
        <v>0</v>
      </c>
      <c r="Y107" s="80">
        <v>0</v>
      </c>
      <c r="Z107" s="80">
        <f t="shared" si="133"/>
        <v>0</v>
      </c>
      <c r="AA107" s="80"/>
      <c r="AB107" s="80">
        <f t="shared" si="134"/>
        <v>0</v>
      </c>
      <c r="AC107" s="80">
        <f t="shared" si="135"/>
        <v>0</v>
      </c>
      <c r="AD107" s="80">
        <f t="shared" si="136"/>
        <v>0</v>
      </c>
      <c r="AE107" s="79"/>
      <c r="AF107" s="197">
        <v>0</v>
      </c>
      <c r="AG107" s="197">
        <v>501</v>
      </c>
      <c r="AH107" s="197">
        <f t="shared" si="91"/>
        <v>501</v>
      </c>
      <c r="AI107" s="197"/>
      <c r="AJ107" s="197">
        <v>0</v>
      </c>
      <c r="AK107" s="197">
        <v>1002</v>
      </c>
      <c r="AL107" s="197">
        <f t="shared" si="92"/>
        <v>1002</v>
      </c>
      <c r="AM107" s="197"/>
      <c r="AN107" s="197">
        <v>0</v>
      </c>
      <c r="AO107" s="197">
        <v>1002</v>
      </c>
      <c r="AP107" s="197">
        <f t="shared" si="93"/>
        <v>1002</v>
      </c>
      <c r="AQ107" s="197"/>
      <c r="AR107" s="197">
        <v>0</v>
      </c>
      <c r="AS107" s="197">
        <v>1002</v>
      </c>
      <c r="AT107" s="197">
        <f t="shared" si="94"/>
        <v>1002</v>
      </c>
      <c r="AU107" s="197"/>
      <c r="AV107" s="197">
        <v>13829.13337</v>
      </c>
      <c r="AW107" s="197">
        <v>501</v>
      </c>
      <c r="AX107" s="197">
        <f t="shared" si="95"/>
        <v>14330.13337</v>
      </c>
      <c r="AY107" s="197"/>
      <c r="AZ107" s="197">
        <v>0</v>
      </c>
      <c r="BA107" s="197">
        <v>0</v>
      </c>
      <c r="BB107" s="197">
        <f t="shared" si="96"/>
        <v>0</v>
      </c>
      <c r="BC107" s="197"/>
      <c r="BD107" s="197">
        <v>0</v>
      </c>
      <c r="BE107" s="197">
        <v>0</v>
      </c>
      <c r="BF107" s="197">
        <f t="shared" si="97"/>
        <v>0</v>
      </c>
      <c r="BG107" s="197"/>
      <c r="BH107" s="197">
        <v>0</v>
      </c>
      <c r="BI107" s="197">
        <v>0</v>
      </c>
      <c r="BJ107" s="197">
        <f t="shared" si="98"/>
        <v>0</v>
      </c>
      <c r="BK107" s="197"/>
      <c r="BL107" s="197">
        <v>0</v>
      </c>
      <c r="BM107" s="197">
        <v>0</v>
      </c>
      <c r="BN107" s="197">
        <f t="shared" si="120"/>
        <v>0</v>
      </c>
      <c r="BO107" s="197"/>
      <c r="BP107" s="197">
        <v>0</v>
      </c>
      <c r="BQ107" s="197">
        <v>0</v>
      </c>
      <c r="BR107" s="197">
        <f t="shared" si="121"/>
        <v>0</v>
      </c>
      <c r="BS107" s="197"/>
      <c r="BT107" s="197">
        <v>0</v>
      </c>
      <c r="BU107" s="197">
        <v>0</v>
      </c>
      <c r="BV107" s="197">
        <f t="shared" si="122"/>
        <v>0</v>
      </c>
      <c r="BW107" s="197"/>
      <c r="BX107" s="197">
        <v>0</v>
      </c>
      <c r="BY107" s="197">
        <v>0</v>
      </c>
      <c r="BZ107" s="197">
        <f t="shared" si="123"/>
        <v>0</v>
      </c>
      <c r="CA107" s="197"/>
      <c r="CB107" s="197">
        <v>0</v>
      </c>
      <c r="CC107" s="197">
        <v>0</v>
      </c>
      <c r="CD107" s="197">
        <f t="shared" si="99"/>
        <v>0</v>
      </c>
      <c r="CE107" s="197"/>
      <c r="CF107" s="197">
        <v>0</v>
      </c>
      <c r="CG107" s="197">
        <v>0</v>
      </c>
      <c r="CH107" s="197">
        <f t="shared" si="100"/>
        <v>0</v>
      </c>
      <c r="CI107" s="197"/>
      <c r="CJ107" s="197">
        <v>0</v>
      </c>
      <c r="CK107" s="197">
        <v>0</v>
      </c>
      <c r="CL107" s="197">
        <f t="shared" si="101"/>
        <v>0</v>
      </c>
      <c r="CM107" s="197"/>
      <c r="CN107" s="197">
        <v>0</v>
      </c>
      <c r="CO107" s="197">
        <v>0</v>
      </c>
      <c r="CP107" s="197">
        <f t="shared" si="102"/>
        <v>0</v>
      </c>
      <c r="CQ107" s="197"/>
      <c r="CR107" s="197">
        <v>0</v>
      </c>
      <c r="CS107" s="197">
        <v>0</v>
      </c>
      <c r="CT107" s="197">
        <f t="shared" si="103"/>
        <v>0</v>
      </c>
      <c r="CU107" s="197"/>
      <c r="CV107" s="197">
        <v>0</v>
      </c>
      <c r="CW107" s="197">
        <v>0</v>
      </c>
      <c r="CX107" s="197">
        <f t="shared" si="104"/>
        <v>0</v>
      </c>
      <c r="CY107" s="197"/>
      <c r="CZ107" s="197">
        <v>0</v>
      </c>
      <c r="DA107" s="197">
        <v>0</v>
      </c>
      <c r="DB107" s="197">
        <f t="shared" si="105"/>
        <v>0</v>
      </c>
      <c r="DC107" s="197"/>
      <c r="DD107" s="197">
        <v>0</v>
      </c>
      <c r="DE107" s="197">
        <v>0</v>
      </c>
      <c r="DF107" s="197">
        <f t="shared" si="106"/>
        <v>0</v>
      </c>
      <c r="DG107" s="197"/>
      <c r="DH107" s="197">
        <v>0</v>
      </c>
      <c r="DI107" s="197">
        <v>0</v>
      </c>
      <c r="DJ107" s="197">
        <f t="shared" si="107"/>
        <v>0</v>
      </c>
      <c r="DK107" s="197"/>
      <c r="DL107" s="197">
        <v>0</v>
      </c>
      <c r="DM107" s="197">
        <v>0</v>
      </c>
      <c r="DN107" s="197">
        <f t="shared" si="108"/>
        <v>0</v>
      </c>
      <c r="DO107" s="197"/>
      <c r="DP107" s="197">
        <v>0</v>
      </c>
      <c r="DQ107" s="197">
        <v>0</v>
      </c>
      <c r="DR107" s="197">
        <f t="shared" si="109"/>
        <v>0</v>
      </c>
      <c r="DS107" s="197"/>
      <c r="DT107" s="197">
        <v>0</v>
      </c>
      <c r="DU107" s="197">
        <v>0</v>
      </c>
      <c r="DV107" s="197">
        <f t="shared" si="110"/>
        <v>0</v>
      </c>
      <c r="DW107" s="197"/>
      <c r="DX107" s="197">
        <v>0</v>
      </c>
      <c r="DY107" s="197">
        <v>0</v>
      </c>
      <c r="DZ107" s="197">
        <f t="shared" si="111"/>
        <v>0</v>
      </c>
      <c r="EA107" s="197"/>
      <c r="EB107" s="197">
        <v>0</v>
      </c>
      <c r="EC107" s="197">
        <v>0</v>
      </c>
      <c r="ED107" s="197">
        <f t="shared" si="112"/>
        <v>0</v>
      </c>
      <c r="EE107" s="197"/>
      <c r="EF107" s="197">
        <v>0</v>
      </c>
      <c r="EG107" s="197">
        <v>0</v>
      </c>
      <c r="EH107" s="197">
        <f t="shared" si="113"/>
        <v>0</v>
      </c>
      <c r="EI107" s="197"/>
      <c r="EJ107" s="197">
        <v>0</v>
      </c>
      <c r="EK107" s="197">
        <v>0</v>
      </c>
      <c r="EL107" s="197">
        <f t="shared" si="114"/>
        <v>0</v>
      </c>
      <c r="EM107" s="197"/>
      <c r="EN107" s="197">
        <v>0</v>
      </c>
      <c r="EO107" s="197">
        <v>0</v>
      </c>
      <c r="EP107" s="197">
        <f t="shared" si="115"/>
        <v>0</v>
      </c>
      <c r="EQ107" s="197"/>
      <c r="ER107" s="197">
        <v>0</v>
      </c>
      <c r="ES107" s="197">
        <v>0</v>
      </c>
      <c r="ET107" s="197">
        <f t="shared" si="116"/>
        <v>0</v>
      </c>
      <c r="EU107" s="197"/>
      <c r="EV107" s="197">
        <v>0</v>
      </c>
      <c r="EW107" s="197">
        <v>0</v>
      </c>
      <c r="EX107" s="197">
        <f t="shared" si="117"/>
        <v>0</v>
      </c>
      <c r="EY107" s="79"/>
      <c r="EZ107" s="79">
        <f t="shared" si="80"/>
        <v>13829.13337</v>
      </c>
      <c r="FA107" s="79">
        <f t="shared" si="81"/>
        <v>4008</v>
      </c>
      <c r="FB107" s="79">
        <f t="shared" si="129"/>
        <v>17837.13337</v>
      </c>
      <c r="FC107" s="191"/>
      <c r="FD107" s="90"/>
      <c r="FE107" s="90"/>
      <c r="FF107" s="90"/>
      <c r="FG107" s="90"/>
      <c r="FH107" s="90"/>
      <c r="FI107" s="90"/>
      <c r="FJ107" s="90"/>
      <c r="FK107" s="90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</row>
    <row r="108" spans="1:189" ht="15.75">
      <c r="A108" s="116" t="s">
        <v>33</v>
      </c>
      <c r="B108" s="112">
        <v>75000</v>
      </c>
      <c r="C108" s="112"/>
      <c r="D108" s="107" t="s">
        <v>64</v>
      </c>
      <c r="E108" s="108" t="s">
        <v>19</v>
      </c>
      <c r="F108" s="109">
        <v>0</v>
      </c>
      <c r="G108" s="109">
        <v>8.61</v>
      </c>
      <c r="H108" s="132"/>
      <c r="I108" s="116" t="s">
        <v>33</v>
      </c>
      <c r="J108" s="197">
        <v>23048.555620000003</v>
      </c>
      <c r="K108" s="79"/>
      <c r="L108" s="79">
        <v>0</v>
      </c>
      <c r="M108" s="79">
        <v>991</v>
      </c>
      <c r="N108" s="79">
        <f t="shared" si="130"/>
        <v>991</v>
      </c>
      <c r="O108" s="79"/>
      <c r="P108" s="80">
        <v>0</v>
      </c>
      <c r="Q108" s="80">
        <v>0</v>
      </c>
      <c r="R108" s="80">
        <f t="shared" si="131"/>
        <v>0</v>
      </c>
      <c r="S108" s="80"/>
      <c r="T108" s="80">
        <v>0</v>
      </c>
      <c r="U108" s="80">
        <v>0</v>
      </c>
      <c r="V108" s="80">
        <f t="shared" si="132"/>
        <v>0</v>
      </c>
      <c r="W108" s="80"/>
      <c r="X108" s="80">
        <v>0</v>
      </c>
      <c r="Y108" s="80">
        <v>0</v>
      </c>
      <c r="Z108" s="80">
        <f t="shared" si="133"/>
        <v>0</v>
      </c>
      <c r="AA108" s="80"/>
      <c r="AB108" s="80">
        <f t="shared" si="134"/>
        <v>0</v>
      </c>
      <c r="AC108" s="80">
        <f t="shared" si="135"/>
        <v>991</v>
      </c>
      <c r="AD108" s="80">
        <f t="shared" si="136"/>
        <v>991</v>
      </c>
      <c r="AE108" s="79"/>
      <c r="AF108" s="197">
        <v>0</v>
      </c>
      <c r="AG108" s="197">
        <v>992</v>
      </c>
      <c r="AH108" s="197">
        <f t="shared" si="91"/>
        <v>992</v>
      </c>
      <c r="AI108" s="197"/>
      <c r="AJ108" s="197">
        <v>0</v>
      </c>
      <c r="AK108" s="197">
        <v>1984</v>
      </c>
      <c r="AL108" s="197">
        <f t="shared" si="92"/>
        <v>1984</v>
      </c>
      <c r="AM108" s="197"/>
      <c r="AN108" s="197">
        <v>0</v>
      </c>
      <c r="AO108" s="197">
        <v>1984</v>
      </c>
      <c r="AP108" s="197">
        <f t="shared" si="93"/>
        <v>1984</v>
      </c>
      <c r="AQ108" s="197"/>
      <c r="AR108" s="197">
        <v>0</v>
      </c>
      <c r="AS108" s="197">
        <v>1984</v>
      </c>
      <c r="AT108" s="197">
        <f t="shared" si="94"/>
        <v>1984</v>
      </c>
      <c r="AU108" s="197"/>
      <c r="AV108" s="197">
        <v>0</v>
      </c>
      <c r="AW108" s="197">
        <v>1984</v>
      </c>
      <c r="AX108" s="197">
        <f t="shared" si="95"/>
        <v>1984</v>
      </c>
      <c r="AY108" s="197"/>
      <c r="AZ108" s="197">
        <v>23048.555620000003</v>
      </c>
      <c r="BA108" s="197">
        <v>992</v>
      </c>
      <c r="BB108" s="197">
        <f t="shared" si="96"/>
        <v>24040.555620000003</v>
      </c>
      <c r="BC108" s="197"/>
      <c r="BD108" s="197">
        <v>0</v>
      </c>
      <c r="BE108" s="197">
        <v>0</v>
      </c>
      <c r="BF108" s="197">
        <f t="shared" si="97"/>
        <v>0</v>
      </c>
      <c r="BG108" s="197"/>
      <c r="BH108" s="197">
        <v>0</v>
      </c>
      <c r="BI108" s="197">
        <v>0</v>
      </c>
      <c r="BJ108" s="197">
        <f t="shared" si="98"/>
        <v>0</v>
      </c>
      <c r="BK108" s="197"/>
      <c r="BL108" s="197">
        <v>0</v>
      </c>
      <c r="BM108" s="197">
        <v>0</v>
      </c>
      <c r="BN108" s="197">
        <f t="shared" si="120"/>
        <v>0</v>
      </c>
      <c r="BO108" s="197"/>
      <c r="BP108" s="197">
        <v>0</v>
      </c>
      <c r="BQ108" s="197">
        <v>0</v>
      </c>
      <c r="BR108" s="197">
        <f t="shared" si="121"/>
        <v>0</v>
      </c>
      <c r="BS108" s="197"/>
      <c r="BT108" s="197">
        <v>0</v>
      </c>
      <c r="BU108" s="197">
        <v>0</v>
      </c>
      <c r="BV108" s="197">
        <f t="shared" si="122"/>
        <v>0</v>
      </c>
      <c r="BW108" s="197"/>
      <c r="BX108" s="197">
        <v>0</v>
      </c>
      <c r="BY108" s="197">
        <v>0</v>
      </c>
      <c r="BZ108" s="197">
        <f t="shared" si="123"/>
        <v>0</v>
      </c>
      <c r="CA108" s="197"/>
      <c r="CB108" s="197">
        <v>0</v>
      </c>
      <c r="CC108" s="197">
        <v>0</v>
      </c>
      <c r="CD108" s="197">
        <f t="shared" si="99"/>
        <v>0</v>
      </c>
      <c r="CE108" s="197"/>
      <c r="CF108" s="197">
        <v>0</v>
      </c>
      <c r="CG108" s="197">
        <v>0</v>
      </c>
      <c r="CH108" s="197">
        <f t="shared" si="100"/>
        <v>0</v>
      </c>
      <c r="CI108" s="197"/>
      <c r="CJ108" s="197">
        <v>0</v>
      </c>
      <c r="CK108" s="197">
        <v>0</v>
      </c>
      <c r="CL108" s="197">
        <f t="shared" si="101"/>
        <v>0</v>
      </c>
      <c r="CM108" s="197"/>
      <c r="CN108" s="197">
        <v>0</v>
      </c>
      <c r="CO108" s="197">
        <v>0</v>
      </c>
      <c r="CP108" s="197">
        <f t="shared" si="102"/>
        <v>0</v>
      </c>
      <c r="CQ108" s="197"/>
      <c r="CR108" s="197">
        <v>0</v>
      </c>
      <c r="CS108" s="197">
        <v>0</v>
      </c>
      <c r="CT108" s="197">
        <f t="shared" si="103"/>
        <v>0</v>
      </c>
      <c r="CU108" s="197"/>
      <c r="CV108" s="197">
        <v>0</v>
      </c>
      <c r="CW108" s="197">
        <v>0</v>
      </c>
      <c r="CX108" s="197">
        <f t="shared" si="104"/>
        <v>0</v>
      </c>
      <c r="CY108" s="197"/>
      <c r="CZ108" s="197">
        <v>0</v>
      </c>
      <c r="DA108" s="197">
        <v>0</v>
      </c>
      <c r="DB108" s="197">
        <f t="shared" si="105"/>
        <v>0</v>
      </c>
      <c r="DC108" s="197"/>
      <c r="DD108" s="197">
        <v>0</v>
      </c>
      <c r="DE108" s="197">
        <v>0</v>
      </c>
      <c r="DF108" s="197">
        <f t="shared" si="106"/>
        <v>0</v>
      </c>
      <c r="DG108" s="197"/>
      <c r="DH108" s="197">
        <v>0</v>
      </c>
      <c r="DI108" s="197">
        <v>0</v>
      </c>
      <c r="DJ108" s="197">
        <f t="shared" si="107"/>
        <v>0</v>
      </c>
      <c r="DK108" s="197"/>
      <c r="DL108" s="197">
        <v>0</v>
      </c>
      <c r="DM108" s="197">
        <v>0</v>
      </c>
      <c r="DN108" s="197">
        <f t="shared" si="108"/>
        <v>0</v>
      </c>
      <c r="DO108" s="197"/>
      <c r="DP108" s="197">
        <v>0</v>
      </c>
      <c r="DQ108" s="197">
        <v>0</v>
      </c>
      <c r="DR108" s="197">
        <f t="shared" si="109"/>
        <v>0</v>
      </c>
      <c r="DS108" s="197"/>
      <c r="DT108" s="197">
        <v>0</v>
      </c>
      <c r="DU108" s="197">
        <v>0</v>
      </c>
      <c r="DV108" s="197">
        <f t="shared" si="110"/>
        <v>0</v>
      </c>
      <c r="DW108" s="197"/>
      <c r="DX108" s="197">
        <v>0</v>
      </c>
      <c r="DY108" s="197">
        <v>0</v>
      </c>
      <c r="DZ108" s="197">
        <f t="shared" si="111"/>
        <v>0</v>
      </c>
      <c r="EA108" s="197"/>
      <c r="EB108" s="197">
        <v>0</v>
      </c>
      <c r="EC108" s="197">
        <v>0</v>
      </c>
      <c r="ED108" s="197">
        <f t="shared" si="112"/>
        <v>0</v>
      </c>
      <c r="EE108" s="197"/>
      <c r="EF108" s="197">
        <v>0</v>
      </c>
      <c r="EG108" s="197">
        <v>0</v>
      </c>
      <c r="EH108" s="197">
        <f t="shared" si="113"/>
        <v>0</v>
      </c>
      <c r="EI108" s="197"/>
      <c r="EJ108" s="197">
        <v>0</v>
      </c>
      <c r="EK108" s="197">
        <v>0</v>
      </c>
      <c r="EL108" s="197">
        <f t="shared" si="114"/>
        <v>0</v>
      </c>
      <c r="EM108" s="197"/>
      <c r="EN108" s="197">
        <v>0</v>
      </c>
      <c r="EO108" s="197">
        <v>0</v>
      </c>
      <c r="EP108" s="197">
        <f t="shared" si="115"/>
        <v>0</v>
      </c>
      <c r="EQ108" s="197"/>
      <c r="ER108" s="197">
        <v>0</v>
      </c>
      <c r="ES108" s="197">
        <v>0</v>
      </c>
      <c r="ET108" s="197">
        <f t="shared" si="116"/>
        <v>0</v>
      </c>
      <c r="EU108" s="197"/>
      <c r="EV108" s="197">
        <v>0</v>
      </c>
      <c r="EW108" s="197">
        <v>0</v>
      </c>
      <c r="EX108" s="197">
        <f t="shared" si="117"/>
        <v>0</v>
      </c>
      <c r="EY108" s="79"/>
      <c r="EZ108" s="79">
        <f t="shared" si="80"/>
        <v>23048.555620000003</v>
      </c>
      <c r="FA108" s="79">
        <f t="shared" si="81"/>
        <v>9920</v>
      </c>
      <c r="FB108" s="79">
        <f t="shared" si="129"/>
        <v>32968.55562</v>
      </c>
      <c r="FC108" s="191"/>
      <c r="FD108" s="90"/>
      <c r="FE108" s="90"/>
      <c r="FF108" s="90"/>
      <c r="FG108" s="90"/>
      <c r="FH108" s="90"/>
      <c r="FI108" s="90"/>
      <c r="FJ108" s="90"/>
      <c r="FK108" s="90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</row>
    <row r="109" spans="1:189" ht="15.75">
      <c r="A109" s="116" t="s">
        <v>33</v>
      </c>
      <c r="B109" s="112">
        <v>79500</v>
      </c>
      <c r="C109" s="112"/>
      <c r="D109" s="107" t="s">
        <v>25</v>
      </c>
      <c r="E109" s="108" t="s">
        <v>19</v>
      </c>
      <c r="F109" s="109">
        <v>0</v>
      </c>
      <c r="G109" s="109">
        <v>9</v>
      </c>
      <c r="H109" s="132"/>
      <c r="I109" s="116" t="s">
        <v>33</v>
      </c>
      <c r="J109" s="197">
        <v>24431.468960000002</v>
      </c>
      <c r="K109" s="79"/>
      <c r="L109" s="79">
        <v>0</v>
      </c>
      <c r="M109" s="79">
        <v>0</v>
      </c>
      <c r="N109" s="79">
        <f t="shared" si="130"/>
        <v>0</v>
      </c>
      <c r="O109" s="79"/>
      <c r="P109" s="80">
        <v>0</v>
      </c>
      <c r="Q109" s="80">
        <v>0</v>
      </c>
      <c r="R109" s="80">
        <f t="shared" si="131"/>
        <v>0</v>
      </c>
      <c r="S109" s="80"/>
      <c r="T109" s="80">
        <v>0</v>
      </c>
      <c r="U109" s="80">
        <v>0</v>
      </c>
      <c r="V109" s="80">
        <f t="shared" si="132"/>
        <v>0</v>
      </c>
      <c r="W109" s="80"/>
      <c r="X109" s="80">
        <v>0</v>
      </c>
      <c r="Y109" s="80">
        <v>0</v>
      </c>
      <c r="Z109" s="80">
        <f t="shared" si="133"/>
        <v>0</v>
      </c>
      <c r="AA109" s="80"/>
      <c r="AB109" s="80">
        <f t="shared" si="134"/>
        <v>0</v>
      </c>
      <c r="AC109" s="80">
        <f t="shared" si="135"/>
        <v>0</v>
      </c>
      <c r="AD109" s="80">
        <f t="shared" si="136"/>
        <v>0</v>
      </c>
      <c r="AE109" s="79"/>
      <c r="AF109" s="197">
        <v>0</v>
      </c>
      <c r="AG109" s="197">
        <v>1099</v>
      </c>
      <c r="AH109" s="197">
        <f t="shared" si="91"/>
        <v>1099</v>
      </c>
      <c r="AI109" s="197"/>
      <c r="AJ109" s="197">
        <v>0</v>
      </c>
      <c r="AK109" s="197">
        <v>2198</v>
      </c>
      <c r="AL109" s="197">
        <f t="shared" si="92"/>
        <v>2198</v>
      </c>
      <c r="AM109" s="197"/>
      <c r="AN109" s="197">
        <v>0</v>
      </c>
      <c r="AO109" s="197">
        <v>2198</v>
      </c>
      <c r="AP109" s="197">
        <f t="shared" si="93"/>
        <v>2198</v>
      </c>
      <c r="AQ109" s="197"/>
      <c r="AR109" s="197">
        <v>0</v>
      </c>
      <c r="AS109" s="197">
        <v>2198</v>
      </c>
      <c r="AT109" s="197">
        <f t="shared" si="94"/>
        <v>2198</v>
      </c>
      <c r="AU109" s="197"/>
      <c r="AV109" s="197">
        <v>0</v>
      </c>
      <c r="AW109" s="197">
        <v>2198</v>
      </c>
      <c r="AX109" s="197">
        <f t="shared" si="95"/>
        <v>2198</v>
      </c>
      <c r="AY109" s="197"/>
      <c r="AZ109" s="197">
        <v>0</v>
      </c>
      <c r="BA109" s="197">
        <v>2198</v>
      </c>
      <c r="BB109" s="197">
        <f t="shared" si="96"/>
        <v>2198</v>
      </c>
      <c r="BC109" s="197"/>
      <c r="BD109" s="197">
        <v>0</v>
      </c>
      <c r="BE109" s="197">
        <v>2198</v>
      </c>
      <c r="BF109" s="197">
        <f t="shared" si="97"/>
        <v>2198</v>
      </c>
      <c r="BG109" s="197"/>
      <c r="BH109" s="197">
        <v>24431.468960000002</v>
      </c>
      <c r="BI109" s="197">
        <v>1099</v>
      </c>
      <c r="BJ109" s="197">
        <f t="shared" si="98"/>
        <v>25530.468960000002</v>
      </c>
      <c r="BK109" s="197"/>
      <c r="BL109" s="197">
        <v>0</v>
      </c>
      <c r="BM109" s="197">
        <v>0</v>
      </c>
      <c r="BN109" s="197">
        <f t="shared" si="120"/>
        <v>0</v>
      </c>
      <c r="BO109" s="197"/>
      <c r="BP109" s="197">
        <v>0</v>
      </c>
      <c r="BQ109" s="197">
        <v>0</v>
      </c>
      <c r="BR109" s="197">
        <f t="shared" si="121"/>
        <v>0</v>
      </c>
      <c r="BS109" s="197"/>
      <c r="BT109" s="197">
        <v>0</v>
      </c>
      <c r="BU109" s="197">
        <v>0</v>
      </c>
      <c r="BV109" s="197">
        <f t="shared" si="122"/>
        <v>0</v>
      </c>
      <c r="BW109" s="197"/>
      <c r="BX109" s="197">
        <v>0</v>
      </c>
      <c r="BY109" s="197">
        <v>0</v>
      </c>
      <c r="BZ109" s="197">
        <f t="shared" si="123"/>
        <v>0</v>
      </c>
      <c r="CA109" s="197"/>
      <c r="CB109" s="197">
        <v>0</v>
      </c>
      <c r="CC109" s="197">
        <v>0</v>
      </c>
      <c r="CD109" s="197">
        <f t="shared" si="99"/>
        <v>0</v>
      </c>
      <c r="CE109" s="197"/>
      <c r="CF109" s="197">
        <v>0</v>
      </c>
      <c r="CG109" s="197">
        <v>0</v>
      </c>
      <c r="CH109" s="197">
        <f t="shared" si="100"/>
        <v>0</v>
      </c>
      <c r="CI109" s="197"/>
      <c r="CJ109" s="197">
        <v>0</v>
      </c>
      <c r="CK109" s="197">
        <v>0</v>
      </c>
      <c r="CL109" s="197">
        <f t="shared" si="101"/>
        <v>0</v>
      </c>
      <c r="CM109" s="197"/>
      <c r="CN109" s="197">
        <v>0</v>
      </c>
      <c r="CO109" s="197">
        <v>0</v>
      </c>
      <c r="CP109" s="197">
        <f t="shared" si="102"/>
        <v>0</v>
      </c>
      <c r="CQ109" s="197"/>
      <c r="CR109" s="197">
        <v>0</v>
      </c>
      <c r="CS109" s="197">
        <v>0</v>
      </c>
      <c r="CT109" s="197">
        <f t="shared" si="103"/>
        <v>0</v>
      </c>
      <c r="CU109" s="197"/>
      <c r="CV109" s="197">
        <v>0</v>
      </c>
      <c r="CW109" s="197">
        <v>0</v>
      </c>
      <c r="CX109" s="197">
        <f t="shared" si="104"/>
        <v>0</v>
      </c>
      <c r="CY109" s="197"/>
      <c r="CZ109" s="197">
        <v>0</v>
      </c>
      <c r="DA109" s="197">
        <v>0</v>
      </c>
      <c r="DB109" s="197">
        <f t="shared" si="105"/>
        <v>0</v>
      </c>
      <c r="DC109" s="197"/>
      <c r="DD109" s="197">
        <v>0</v>
      </c>
      <c r="DE109" s="197">
        <v>0</v>
      </c>
      <c r="DF109" s="197">
        <f t="shared" si="106"/>
        <v>0</v>
      </c>
      <c r="DG109" s="197"/>
      <c r="DH109" s="197">
        <v>0</v>
      </c>
      <c r="DI109" s="197">
        <v>0</v>
      </c>
      <c r="DJ109" s="197">
        <f t="shared" si="107"/>
        <v>0</v>
      </c>
      <c r="DK109" s="197"/>
      <c r="DL109" s="197">
        <v>0</v>
      </c>
      <c r="DM109" s="197">
        <v>0</v>
      </c>
      <c r="DN109" s="197">
        <f t="shared" si="108"/>
        <v>0</v>
      </c>
      <c r="DO109" s="197"/>
      <c r="DP109" s="197">
        <v>0</v>
      </c>
      <c r="DQ109" s="197">
        <v>0</v>
      </c>
      <c r="DR109" s="197">
        <f t="shared" si="109"/>
        <v>0</v>
      </c>
      <c r="DS109" s="197"/>
      <c r="DT109" s="197">
        <v>0</v>
      </c>
      <c r="DU109" s="197">
        <v>0</v>
      </c>
      <c r="DV109" s="197">
        <f t="shared" si="110"/>
        <v>0</v>
      </c>
      <c r="DW109" s="197"/>
      <c r="DX109" s="197">
        <v>0</v>
      </c>
      <c r="DY109" s="197">
        <v>0</v>
      </c>
      <c r="DZ109" s="197">
        <f t="shared" si="111"/>
        <v>0</v>
      </c>
      <c r="EA109" s="197"/>
      <c r="EB109" s="197">
        <v>0</v>
      </c>
      <c r="EC109" s="197">
        <v>0</v>
      </c>
      <c r="ED109" s="197">
        <f t="shared" si="112"/>
        <v>0</v>
      </c>
      <c r="EE109" s="197"/>
      <c r="EF109" s="197">
        <v>0</v>
      </c>
      <c r="EG109" s="197">
        <v>0</v>
      </c>
      <c r="EH109" s="197">
        <f t="shared" si="113"/>
        <v>0</v>
      </c>
      <c r="EI109" s="197"/>
      <c r="EJ109" s="197">
        <v>0</v>
      </c>
      <c r="EK109" s="197">
        <v>0</v>
      </c>
      <c r="EL109" s="197">
        <f t="shared" si="114"/>
        <v>0</v>
      </c>
      <c r="EM109" s="197"/>
      <c r="EN109" s="197">
        <v>0</v>
      </c>
      <c r="EO109" s="197">
        <v>0</v>
      </c>
      <c r="EP109" s="197">
        <f t="shared" si="115"/>
        <v>0</v>
      </c>
      <c r="EQ109" s="197"/>
      <c r="ER109" s="197">
        <v>0</v>
      </c>
      <c r="ES109" s="197">
        <v>0</v>
      </c>
      <c r="ET109" s="197">
        <f t="shared" si="116"/>
        <v>0</v>
      </c>
      <c r="EU109" s="197"/>
      <c r="EV109" s="197">
        <v>0</v>
      </c>
      <c r="EW109" s="197">
        <v>0</v>
      </c>
      <c r="EX109" s="197">
        <f t="shared" si="117"/>
        <v>0</v>
      </c>
      <c r="EY109" s="79"/>
      <c r="EZ109" s="79">
        <f t="shared" si="80"/>
        <v>24431.468960000002</v>
      </c>
      <c r="FA109" s="79">
        <f t="shared" si="81"/>
        <v>15386</v>
      </c>
      <c r="FB109" s="79">
        <f t="shared" si="129"/>
        <v>39817.46896</v>
      </c>
      <c r="FC109" s="191"/>
      <c r="FD109" s="90"/>
      <c r="FE109" s="90"/>
      <c r="FF109" s="90"/>
      <c r="FG109" s="90"/>
      <c r="FH109" s="90"/>
      <c r="FI109" s="90"/>
      <c r="FJ109" s="90"/>
      <c r="FK109" s="90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</row>
    <row r="110" spans="1:189" ht="15.75">
      <c r="A110" s="116" t="s">
        <v>33</v>
      </c>
      <c r="B110" s="112">
        <v>30000</v>
      </c>
      <c r="C110" s="112"/>
      <c r="D110" s="107" t="s">
        <v>97</v>
      </c>
      <c r="E110" s="108" t="s">
        <v>19</v>
      </c>
      <c r="F110" s="109">
        <v>0</v>
      </c>
      <c r="G110" s="199" t="s">
        <v>96</v>
      </c>
      <c r="H110" s="132"/>
      <c r="I110" s="116" t="s">
        <v>33</v>
      </c>
      <c r="J110" s="197">
        <v>9290.25684</v>
      </c>
      <c r="K110" s="79"/>
      <c r="L110" s="79">
        <v>0</v>
      </c>
      <c r="M110" s="79">
        <v>0</v>
      </c>
      <c r="N110" s="79">
        <f t="shared" si="130"/>
        <v>0</v>
      </c>
      <c r="O110" s="79"/>
      <c r="P110" s="80">
        <v>0</v>
      </c>
      <c r="Q110" s="80">
        <v>0</v>
      </c>
      <c r="R110" s="80">
        <f t="shared" si="131"/>
        <v>0</v>
      </c>
      <c r="S110" s="80"/>
      <c r="T110" s="80">
        <v>0</v>
      </c>
      <c r="U110" s="80">
        <v>0</v>
      </c>
      <c r="V110" s="80">
        <f t="shared" si="132"/>
        <v>0</v>
      </c>
      <c r="W110" s="80"/>
      <c r="X110" s="80">
        <v>0</v>
      </c>
      <c r="Y110" s="80">
        <v>0</v>
      </c>
      <c r="Z110" s="80">
        <f t="shared" si="133"/>
        <v>0</v>
      </c>
      <c r="AA110" s="80"/>
      <c r="AB110" s="80">
        <f t="shared" si="134"/>
        <v>0</v>
      </c>
      <c r="AC110" s="80">
        <f t="shared" si="135"/>
        <v>0</v>
      </c>
      <c r="AD110" s="80">
        <f t="shared" si="136"/>
        <v>0</v>
      </c>
      <c r="AE110" s="79"/>
      <c r="AF110" s="197">
        <v>0</v>
      </c>
      <c r="AG110" s="197">
        <v>344</v>
      </c>
      <c r="AH110" s="197">
        <f t="shared" si="91"/>
        <v>344</v>
      </c>
      <c r="AI110" s="197"/>
      <c r="AJ110" s="197">
        <v>0</v>
      </c>
      <c r="AK110" s="197">
        <v>918</v>
      </c>
      <c r="AL110" s="197">
        <f t="shared" si="92"/>
        <v>918</v>
      </c>
      <c r="AM110" s="197"/>
      <c r="AN110" s="197">
        <v>0</v>
      </c>
      <c r="AO110" s="197">
        <v>918</v>
      </c>
      <c r="AP110" s="197">
        <f t="shared" si="93"/>
        <v>918</v>
      </c>
      <c r="AQ110" s="197"/>
      <c r="AR110" s="197">
        <v>0</v>
      </c>
      <c r="AS110" s="197">
        <v>918</v>
      </c>
      <c r="AT110" s="197">
        <f t="shared" si="94"/>
        <v>918</v>
      </c>
      <c r="AU110" s="197"/>
      <c r="AV110" s="197">
        <v>0</v>
      </c>
      <c r="AW110" s="197">
        <v>918</v>
      </c>
      <c r="AX110" s="197">
        <f t="shared" si="95"/>
        <v>918</v>
      </c>
      <c r="AY110" s="197"/>
      <c r="AZ110" s="197">
        <v>0</v>
      </c>
      <c r="BA110" s="197">
        <v>918</v>
      </c>
      <c r="BB110" s="197">
        <f t="shared" si="96"/>
        <v>918</v>
      </c>
      <c r="BC110" s="197"/>
      <c r="BD110" s="197">
        <v>0</v>
      </c>
      <c r="BE110" s="197">
        <v>918</v>
      </c>
      <c r="BF110" s="197">
        <f t="shared" si="97"/>
        <v>918</v>
      </c>
      <c r="BG110" s="197"/>
      <c r="BH110" s="197">
        <v>0</v>
      </c>
      <c r="BI110" s="197">
        <v>918</v>
      </c>
      <c r="BJ110" s="197">
        <f t="shared" si="98"/>
        <v>918</v>
      </c>
      <c r="BK110" s="197"/>
      <c r="BL110" s="197">
        <v>0</v>
      </c>
      <c r="BM110" s="197">
        <v>918</v>
      </c>
      <c r="BN110" s="197">
        <f t="shared" si="120"/>
        <v>918</v>
      </c>
      <c r="BO110" s="197"/>
      <c r="BP110" s="197">
        <v>0</v>
      </c>
      <c r="BQ110" s="197">
        <v>918</v>
      </c>
      <c r="BR110" s="197">
        <f t="shared" si="121"/>
        <v>918</v>
      </c>
      <c r="BS110" s="197"/>
      <c r="BT110" s="197">
        <v>0</v>
      </c>
      <c r="BU110" s="197">
        <v>918</v>
      </c>
      <c r="BV110" s="197">
        <f t="shared" si="122"/>
        <v>918</v>
      </c>
      <c r="BW110" s="197"/>
      <c r="BX110" s="197">
        <v>0</v>
      </c>
      <c r="BY110" s="197">
        <v>918</v>
      </c>
      <c r="BZ110" s="197">
        <f t="shared" si="123"/>
        <v>918</v>
      </c>
      <c r="CA110" s="197"/>
      <c r="CB110" s="197">
        <v>0</v>
      </c>
      <c r="CC110" s="197">
        <v>918</v>
      </c>
      <c r="CD110" s="197">
        <f t="shared" si="99"/>
        <v>918</v>
      </c>
      <c r="CE110" s="197"/>
      <c r="CF110" s="197">
        <v>0</v>
      </c>
      <c r="CG110" s="197">
        <v>918</v>
      </c>
      <c r="CH110" s="197">
        <f t="shared" si="100"/>
        <v>918</v>
      </c>
      <c r="CI110" s="197"/>
      <c r="CJ110" s="197">
        <v>0</v>
      </c>
      <c r="CK110" s="197">
        <v>918</v>
      </c>
      <c r="CL110" s="197">
        <f t="shared" si="101"/>
        <v>918</v>
      </c>
      <c r="CM110" s="197"/>
      <c r="CN110" s="197">
        <v>0</v>
      </c>
      <c r="CO110" s="197">
        <v>918</v>
      </c>
      <c r="CP110" s="197">
        <f t="shared" si="102"/>
        <v>918</v>
      </c>
      <c r="CQ110" s="197"/>
      <c r="CR110" s="197">
        <v>0</v>
      </c>
      <c r="CS110" s="197">
        <v>918</v>
      </c>
      <c r="CT110" s="197">
        <f t="shared" si="103"/>
        <v>918</v>
      </c>
      <c r="CU110" s="197"/>
      <c r="CV110" s="197">
        <v>0</v>
      </c>
      <c r="CW110" s="197">
        <v>918</v>
      </c>
      <c r="CX110" s="197">
        <f t="shared" si="104"/>
        <v>918</v>
      </c>
      <c r="CY110" s="197"/>
      <c r="CZ110" s="197">
        <v>0</v>
      </c>
      <c r="DA110" s="197">
        <v>918</v>
      </c>
      <c r="DB110" s="197">
        <f t="shared" si="105"/>
        <v>918</v>
      </c>
      <c r="DC110" s="197"/>
      <c r="DD110" s="197">
        <v>0</v>
      </c>
      <c r="DE110" s="197">
        <v>918</v>
      </c>
      <c r="DF110" s="197">
        <f t="shared" si="106"/>
        <v>918</v>
      </c>
      <c r="DG110" s="197"/>
      <c r="DH110" s="197">
        <v>0</v>
      </c>
      <c r="DI110" s="197">
        <v>918</v>
      </c>
      <c r="DJ110" s="197">
        <f t="shared" si="107"/>
        <v>918</v>
      </c>
      <c r="DK110" s="197"/>
      <c r="DL110" s="197">
        <v>0</v>
      </c>
      <c r="DM110" s="197">
        <v>918</v>
      </c>
      <c r="DN110" s="197">
        <f t="shared" si="108"/>
        <v>918</v>
      </c>
      <c r="DO110" s="197"/>
      <c r="DP110" s="197">
        <v>0</v>
      </c>
      <c r="DQ110" s="197">
        <v>918</v>
      </c>
      <c r="DR110" s="197">
        <f t="shared" si="109"/>
        <v>918</v>
      </c>
      <c r="DS110" s="197"/>
      <c r="DT110" s="197">
        <v>0</v>
      </c>
      <c r="DU110" s="197">
        <v>918</v>
      </c>
      <c r="DV110" s="197">
        <f t="shared" si="110"/>
        <v>918</v>
      </c>
      <c r="DW110" s="197"/>
      <c r="DX110" s="197">
        <v>0</v>
      </c>
      <c r="DY110" s="197">
        <v>918</v>
      </c>
      <c r="DZ110" s="197">
        <f t="shared" si="111"/>
        <v>918</v>
      </c>
      <c r="EA110" s="197"/>
      <c r="EB110" s="197">
        <v>0</v>
      </c>
      <c r="EC110" s="197">
        <v>918</v>
      </c>
      <c r="ED110" s="197">
        <f t="shared" si="112"/>
        <v>918</v>
      </c>
      <c r="EE110" s="197"/>
      <c r="EF110" s="197">
        <v>0</v>
      </c>
      <c r="EG110" s="197">
        <v>918</v>
      </c>
      <c r="EH110" s="197">
        <f t="shared" si="113"/>
        <v>918</v>
      </c>
      <c r="EI110" s="197"/>
      <c r="EJ110" s="197">
        <v>0</v>
      </c>
      <c r="EK110" s="197">
        <v>918</v>
      </c>
      <c r="EL110" s="197">
        <f t="shared" si="114"/>
        <v>918</v>
      </c>
      <c r="EM110" s="197"/>
      <c r="EN110" s="197">
        <v>0</v>
      </c>
      <c r="EO110" s="197">
        <v>918</v>
      </c>
      <c r="EP110" s="197">
        <f t="shared" si="115"/>
        <v>918</v>
      </c>
      <c r="EQ110" s="197"/>
      <c r="ER110" s="197">
        <v>0</v>
      </c>
      <c r="ES110" s="197">
        <v>918</v>
      </c>
      <c r="ET110" s="197">
        <f t="shared" si="116"/>
        <v>918</v>
      </c>
      <c r="EU110" s="197"/>
      <c r="EV110" s="197">
        <v>9290.25684</v>
      </c>
      <c r="EW110" s="197">
        <v>459</v>
      </c>
      <c r="EX110" s="197">
        <f t="shared" si="117"/>
        <v>9749.25684</v>
      </c>
      <c r="EY110" s="79"/>
      <c r="EZ110" s="79">
        <f t="shared" si="80"/>
        <v>9290.25684</v>
      </c>
      <c r="FA110" s="79">
        <f t="shared" si="81"/>
        <v>27425</v>
      </c>
      <c r="FB110" s="79">
        <f t="shared" si="129"/>
        <v>36715.25684</v>
      </c>
      <c r="FC110" s="191"/>
      <c r="FD110" s="90"/>
      <c r="FE110" s="90"/>
      <c r="FF110" s="90"/>
      <c r="FG110" s="90"/>
      <c r="FH110" s="90"/>
      <c r="FI110" s="90"/>
      <c r="FJ110" s="90"/>
      <c r="FK110" s="90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</row>
    <row r="111" spans="1:189" ht="15.75">
      <c r="A111" s="116" t="s">
        <v>33</v>
      </c>
      <c r="B111" s="112">
        <v>62500</v>
      </c>
      <c r="C111" s="112"/>
      <c r="D111" s="107" t="s">
        <v>23</v>
      </c>
      <c r="E111" s="108" t="s">
        <v>19</v>
      </c>
      <c r="F111" s="109">
        <v>0</v>
      </c>
      <c r="G111" s="109">
        <v>9.47</v>
      </c>
      <c r="H111" s="132"/>
      <c r="I111" s="116" t="s">
        <v>33</v>
      </c>
      <c r="J111" s="197">
        <v>19207.12969</v>
      </c>
      <c r="K111" s="79"/>
      <c r="L111" s="79">
        <v>0</v>
      </c>
      <c r="M111" s="79">
        <v>0</v>
      </c>
      <c r="N111" s="79">
        <f t="shared" si="130"/>
        <v>0</v>
      </c>
      <c r="O111" s="79"/>
      <c r="P111" s="80">
        <v>0</v>
      </c>
      <c r="Q111" s="80">
        <v>0</v>
      </c>
      <c r="R111" s="80">
        <f t="shared" si="131"/>
        <v>0</v>
      </c>
      <c r="S111" s="80"/>
      <c r="T111" s="80">
        <v>0</v>
      </c>
      <c r="U111" s="80">
        <v>0</v>
      </c>
      <c r="V111" s="80">
        <f t="shared" si="132"/>
        <v>0</v>
      </c>
      <c r="W111" s="80"/>
      <c r="X111" s="80">
        <v>0</v>
      </c>
      <c r="Y111" s="80">
        <v>0</v>
      </c>
      <c r="Z111" s="80">
        <f t="shared" si="133"/>
        <v>0</v>
      </c>
      <c r="AA111" s="80"/>
      <c r="AB111" s="80">
        <f t="shared" si="134"/>
        <v>0</v>
      </c>
      <c r="AC111" s="80">
        <f t="shared" si="135"/>
        <v>0</v>
      </c>
      <c r="AD111" s="80">
        <f t="shared" si="136"/>
        <v>0</v>
      </c>
      <c r="AE111" s="79"/>
      <c r="AF111" s="197">
        <v>0</v>
      </c>
      <c r="AG111" s="197">
        <v>909</v>
      </c>
      <c r="AH111" s="197">
        <f t="shared" si="91"/>
        <v>909</v>
      </c>
      <c r="AI111" s="197"/>
      <c r="AJ111" s="197">
        <v>0</v>
      </c>
      <c r="AK111" s="197">
        <v>1818</v>
      </c>
      <c r="AL111" s="197">
        <f t="shared" si="92"/>
        <v>1818</v>
      </c>
      <c r="AM111" s="197"/>
      <c r="AN111" s="197">
        <v>0</v>
      </c>
      <c r="AO111" s="197">
        <v>1818</v>
      </c>
      <c r="AP111" s="197">
        <f t="shared" si="93"/>
        <v>1818</v>
      </c>
      <c r="AQ111" s="197"/>
      <c r="AR111" s="197">
        <v>19207.12969</v>
      </c>
      <c r="AS111" s="197">
        <v>1818</v>
      </c>
      <c r="AT111" s="197">
        <f t="shared" si="94"/>
        <v>21025.12969</v>
      </c>
      <c r="AU111" s="197"/>
      <c r="AV111" s="197">
        <v>0</v>
      </c>
      <c r="AW111" s="197">
        <v>0</v>
      </c>
      <c r="AX111" s="197">
        <f t="shared" si="95"/>
        <v>0</v>
      </c>
      <c r="AY111" s="197"/>
      <c r="AZ111" s="197">
        <v>0</v>
      </c>
      <c r="BA111" s="197">
        <v>0</v>
      </c>
      <c r="BB111" s="197">
        <f t="shared" si="96"/>
        <v>0</v>
      </c>
      <c r="BC111" s="197"/>
      <c r="BD111" s="197">
        <v>0</v>
      </c>
      <c r="BE111" s="197">
        <v>0</v>
      </c>
      <c r="BF111" s="197">
        <f t="shared" si="97"/>
        <v>0</v>
      </c>
      <c r="BG111" s="197"/>
      <c r="BH111" s="197">
        <v>0</v>
      </c>
      <c r="BI111" s="197">
        <v>0</v>
      </c>
      <c r="BJ111" s="197">
        <f t="shared" si="98"/>
        <v>0</v>
      </c>
      <c r="BK111" s="197"/>
      <c r="BL111" s="197">
        <v>0</v>
      </c>
      <c r="BM111" s="197">
        <v>0</v>
      </c>
      <c r="BN111" s="197">
        <f t="shared" si="120"/>
        <v>0</v>
      </c>
      <c r="BO111" s="197"/>
      <c r="BP111" s="197">
        <v>0</v>
      </c>
      <c r="BQ111" s="197">
        <v>0</v>
      </c>
      <c r="BR111" s="197">
        <f t="shared" si="121"/>
        <v>0</v>
      </c>
      <c r="BS111" s="197"/>
      <c r="BT111" s="197">
        <v>0</v>
      </c>
      <c r="BU111" s="197">
        <v>0</v>
      </c>
      <c r="BV111" s="197">
        <f t="shared" si="122"/>
        <v>0</v>
      </c>
      <c r="BW111" s="197"/>
      <c r="BX111" s="197">
        <v>0</v>
      </c>
      <c r="BY111" s="197">
        <v>0</v>
      </c>
      <c r="BZ111" s="197">
        <f t="shared" si="123"/>
        <v>0</v>
      </c>
      <c r="CA111" s="197"/>
      <c r="CB111" s="197">
        <v>0</v>
      </c>
      <c r="CC111" s="197">
        <v>0</v>
      </c>
      <c r="CD111" s="197">
        <f t="shared" si="99"/>
        <v>0</v>
      </c>
      <c r="CE111" s="197"/>
      <c r="CF111" s="197">
        <v>0</v>
      </c>
      <c r="CG111" s="197">
        <v>0</v>
      </c>
      <c r="CH111" s="197">
        <f t="shared" si="100"/>
        <v>0</v>
      </c>
      <c r="CI111" s="197"/>
      <c r="CJ111" s="197">
        <v>0</v>
      </c>
      <c r="CK111" s="197">
        <v>0</v>
      </c>
      <c r="CL111" s="197">
        <f t="shared" si="101"/>
        <v>0</v>
      </c>
      <c r="CM111" s="197"/>
      <c r="CN111" s="197">
        <v>0</v>
      </c>
      <c r="CO111" s="197">
        <v>0</v>
      </c>
      <c r="CP111" s="197">
        <f t="shared" si="102"/>
        <v>0</v>
      </c>
      <c r="CQ111" s="197"/>
      <c r="CR111" s="197">
        <v>0</v>
      </c>
      <c r="CS111" s="197">
        <v>0</v>
      </c>
      <c r="CT111" s="197">
        <f t="shared" si="103"/>
        <v>0</v>
      </c>
      <c r="CU111" s="197"/>
      <c r="CV111" s="197">
        <v>0</v>
      </c>
      <c r="CW111" s="197">
        <v>0</v>
      </c>
      <c r="CX111" s="197">
        <f t="shared" si="104"/>
        <v>0</v>
      </c>
      <c r="CY111" s="197"/>
      <c r="CZ111" s="197">
        <v>0</v>
      </c>
      <c r="DA111" s="197">
        <v>0</v>
      </c>
      <c r="DB111" s="197">
        <f t="shared" si="105"/>
        <v>0</v>
      </c>
      <c r="DC111" s="197"/>
      <c r="DD111" s="197">
        <v>0</v>
      </c>
      <c r="DE111" s="197">
        <v>0</v>
      </c>
      <c r="DF111" s="197">
        <f t="shared" si="106"/>
        <v>0</v>
      </c>
      <c r="DG111" s="197"/>
      <c r="DH111" s="197">
        <v>0</v>
      </c>
      <c r="DI111" s="197">
        <v>0</v>
      </c>
      <c r="DJ111" s="197">
        <f t="shared" si="107"/>
        <v>0</v>
      </c>
      <c r="DK111" s="197"/>
      <c r="DL111" s="197">
        <v>0</v>
      </c>
      <c r="DM111" s="197">
        <v>0</v>
      </c>
      <c r="DN111" s="197">
        <f t="shared" si="108"/>
        <v>0</v>
      </c>
      <c r="DO111" s="197"/>
      <c r="DP111" s="197">
        <v>0</v>
      </c>
      <c r="DQ111" s="197">
        <v>0</v>
      </c>
      <c r="DR111" s="197">
        <f t="shared" si="109"/>
        <v>0</v>
      </c>
      <c r="DS111" s="197"/>
      <c r="DT111" s="197">
        <v>0</v>
      </c>
      <c r="DU111" s="197">
        <v>0</v>
      </c>
      <c r="DV111" s="197">
        <f t="shared" si="110"/>
        <v>0</v>
      </c>
      <c r="DW111" s="197"/>
      <c r="DX111" s="197">
        <v>0</v>
      </c>
      <c r="DY111" s="197">
        <v>0</v>
      </c>
      <c r="DZ111" s="197">
        <f t="shared" si="111"/>
        <v>0</v>
      </c>
      <c r="EA111" s="197"/>
      <c r="EB111" s="197">
        <v>0</v>
      </c>
      <c r="EC111" s="197">
        <v>0</v>
      </c>
      <c r="ED111" s="197">
        <f t="shared" si="112"/>
        <v>0</v>
      </c>
      <c r="EE111" s="197"/>
      <c r="EF111" s="197">
        <v>0</v>
      </c>
      <c r="EG111" s="197">
        <v>0</v>
      </c>
      <c r="EH111" s="197">
        <f t="shared" si="113"/>
        <v>0</v>
      </c>
      <c r="EI111" s="197"/>
      <c r="EJ111" s="197">
        <v>0</v>
      </c>
      <c r="EK111" s="197">
        <v>0</v>
      </c>
      <c r="EL111" s="197">
        <f t="shared" si="114"/>
        <v>0</v>
      </c>
      <c r="EM111" s="197"/>
      <c r="EN111" s="197">
        <v>0</v>
      </c>
      <c r="EO111" s="197">
        <v>0</v>
      </c>
      <c r="EP111" s="197">
        <f t="shared" si="115"/>
        <v>0</v>
      </c>
      <c r="EQ111" s="197"/>
      <c r="ER111" s="197">
        <v>0</v>
      </c>
      <c r="ES111" s="197">
        <v>0</v>
      </c>
      <c r="ET111" s="197">
        <f t="shared" si="116"/>
        <v>0</v>
      </c>
      <c r="EU111" s="197"/>
      <c r="EV111" s="197">
        <v>0</v>
      </c>
      <c r="EW111" s="197">
        <v>0</v>
      </c>
      <c r="EX111" s="197">
        <f t="shared" si="117"/>
        <v>0</v>
      </c>
      <c r="EY111" s="79"/>
      <c r="EZ111" s="79">
        <f t="shared" si="80"/>
        <v>19207.12969</v>
      </c>
      <c r="FA111" s="79">
        <f t="shared" si="81"/>
        <v>6363</v>
      </c>
      <c r="FB111" s="79">
        <f t="shared" si="129"/>
        <v>25570.12969</v>
      </c>
      <c r="FC111" s="191"/>
      <c r="FD111" s="90"/>
      <c r="FE111" s="90"/>
      <c r="FF111" s="90"/>
      <c r="FG111" s="90"/>
      <c r="FH111" s="90"/>
      <c r="FI111" s="90"/>
      <c r="FJ111" s="90"/>
      <c r="FK111" s="90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</row>
    <row r="112" spans="1:189" ht="15.75">
      <c r="A112" s="116" t="s">
        <v>33</v>
      </c>
      <c r="B112" s="112">
        <v>62500</v>
      </c>
      <c r="C112" s="112"/>
      <c r="D112" s="107" t="s">
        <v>64</v>
      </c>
      <c r="E112" s="108" t="s">
        <v>19</v>
      </c>
      <c r="F112" s="109">
        <v>0</v>
      </c>
      <c r="G112" s="199">
        <v>8.61</v>
      </c>
      <c r="H112" s="132"/>
      <c r="I112" s="116" t="s">
        <v>33</v>
      </c>
      <c r="J112" s="197">
        <v>19207.12969</v>
      </c>
      <c r="K112" s="79"/>
      <c r="L112" s="79">
        <v>0</v>
      </c>
      <c r="M112" s="79">
        <v>0</v>
      </c>
      <c r="N112" s="79">
        <f t="shared" si="130"/>
        <v>0</v>
      </c>
      <c r="O112" s="79"/>
      <c r="P112" s="80">
        <v>0</v>
      </c>
      <c r="Q112" s="80">
        <v>0</v>
      </c>
      <c r="R112" s="80">
        <f t="shared" si="131"/>
        <v>0</v>
      </c>
      <c r="S112" s="80"/>
      <c r="T112" s="80">
        <v>0</v>
      </c>
      <c r="U112" s="80">
        <v>0</v>
      </c>
      <c r="V112" s="80">
        <f t="shared" si="132"/>
        <v>0</v>
      </c>
      <c r="W112" s="80"/>
      <c r="X112" s="80">
        <v>0</v>
      </c>
      <c r="Y112" s="80">
        <v>0</v>
      </c>
      <c r="Z112" s="80">
        <f t="shared" si="133"/>
        <v>0</v>
      </c>
      <c r="AA112" s="80"/>
      <c r="AB112" s="80">
        <f t="shared" si="134"/>
        <v>0</v>
      </c>
      <c r="AC112" s="80">
        <f t="shared" si="135"/>
        <v>0</v>
      </c>
      <c r="AD112" s="80">
        <f t="shared" si="136"/>
        <v>0</v>
      </c>
      <c r="AE112" s="79"/>
      <c r="AF112" s="197">
        <v>0</v>
      </c>
      <c r="AG112" s="197">
        <v>827</v>
      </c>
      <c r="AH112" s="197">
        <f t="shared" si="91"/>
        <v>827</v>
      </c>
      <c r="AI112" s="197"/>
      <c r="AJ112" s="197">
        <v>0</v>
      </c>
      <c r="AK112" s="197">
        <v>1654</v>
      </c>
      <c r="AL112" s="197">
        <f t="shared" si="92"/>
        <v>1654</v>
      </c>
      <c r="AM112" s="197"/>
      <c r="AN112" s="197">
        <v>0</v>
      </c>
      <c r="AO112" s="197">
        <v>1654</v>
      </c>
      <c r="AP112" s="197">
        <f t="shared" si="93"/>
        <v>1654</v>
      </c>
      <c r="AQ112" s="197"/>
      <c r="AR112" s="197">
        <v>0</v>
      </c>
      <c r="AS112" s="197">
        <v>1654</v>
      </c>
      <c r="AT112" s="197">
        <f t="shared" si="94"/>
        <v>1654</v>
      </c>
      <c r="AU112" s="197"/>
      <c r="AV112" s="197">
        <v>0</v>
      </c>
      <c r="AW112" s="197">
        <v>1654</v>
      </c>
      <c r="AX112" s="197">
        <f t="shared" si="95"/>
        <v>1654</v>
      </c>
      <c r="AY112" s="197"/>
      <c r="AZ112" s="197">
        <v>19207.12969</v>
      </c>
      <c r="BA112" s="197">
        <v>827</v>
      </c>
      <c r="BB112" s="197">
        <f t="shared" si="96"/>
        <v>20034.12969</v>
      </c>
      <c r="BC112" s="197"/>
      <c r="BD112" s="197">
        <v>0</v>
      </c>
      <c r="BE112" s="197">
        <v>0</v>
      </c>
      <c r="BF112" s="197">
        <f t="shared" si="97"/>
        <v>0</v>
      </c>
      <c r="BG112" s="197"/>
      <c r="BH112" s="197">
        <v>0</v>
      </c>
      <c r="BI112" s="197">
        <v>0</v>
      </c>
      <c r="BJ112" s="197">
        <f t="shared" si="98"/>
        <v>0</v>
      </c>
      <c r="BK112" s="197"/>
      <c r="BL112" s="197">
        <v>0</v>
      </c>
      <c r="BM112" s="197">
        <v>0</v>
      </c>
      <c r="BN112" s="197">
        <f t="shared" si="120"/>
        <v>0</v>
      </c>
      <c r="BO112" s="197"/>
      <c r="BP112" s="197">
        <v>0</v>
      </c>
      <c r="BQ112" s="197">
        <v>0</v>
      </c>
      <c r="BR112" s="197">
        <f t="shared" si="121"/>
        <v>0</v>
      </c>
      <c r="BS112" s="197"/>
      <c r="BT112" s="197">
        <v>0</v>
      </c>
      <c r="BU112" s="197">
        <v>0</v>
      </c>
      <c r="BV112" s="197">
        <f t="shared" si="122"/>
        <v>0</v>
      </c>
      <c r="BW112" s="197"/>
      <c r="BX112" s="197">
        <v>0</v>
      </c>
      <c r="BY112" s="197">
        <v>0</v>
      </c>
      <c r="BZ112" s="197">
        <f t="shared" si="123"/>
        <v>0</v>
      </c>
      <c r="CA112" s="197"/>
      <c r="CB112" s="197">
        <v>0</v>
      </c>
      <c r="CC112" s="197">
        <v>0</v>
      </c>
      <c r="CD112" s="197">
        <f t="shared" si="99"/>
        <v>0</v>
      </c>
      <c r="CE112" s="197"/>
      <c r="CF112" s="197">
        <v>0</v>
      </c>
      <c r="CG112" s="197">
        <v>0</v>
      </c>
      <c r="CH112" s="197">
        <f t="shared" si="100"/>
        <v>0</v>
      </c>
      <c r="CI112" s="197"/>
      <c r="CJ112" s="197">
        <v>0</v>
      </c>
      <c r="CK112" s="197">
        <v>0</v>
      </c>
      <c r="CL112" s="197">
        <f t="shared" si="101"/>
        <v>0</v>
      </c>
      <c r="CM112" s="197"/>
      <c r="CN112" s="197">
        <v>0</v>
      </c>
      <c r="CO112" s="197">
        <v>0</v>
      </c>
      <c r="CP112" s="197">
        <f t="shared" si="102"/>
        <v>0</v>
      </c>
      <c r="CQ112" s="197"/>
      <c r="CR112" s="197">
        <v>0</v>
      </c>
      <c r="CS112" s="197">
        <v>0</v>
      </c>
      <c r="CT112" s="197">
        <f t="shared" si="103"/>
        <v>0</v>
      </c>
      <c r="CU112" s="197"/>
      <c r="CV112" s="197">
        <v>0</v>
      </c>
      <c r="CW112" s="197">
        <v>0</v>
      </c>
      <c r="CX112" s="197">
        <f t="shared" si="104"/>
        <v>0</v>
      </c>
      <c r="CY112" s="197"/>
      <c r="CZ112" s="197">
        <v>0</v>
      </c>
      <c r="DA112" s="197">
        <v>0</v>
      </c>
      <c r="DB112" s="197">
        <f t="shared" si="105"/>
        <v>0</v>
      </c>
      <c r="DC112" s="197"/>
      <c r="DD112" s="197">
        <v>0</v>
      </c>
      <c r="DE112" s="197">
        <v>0</v>
      </c>
      <c r="DF112" s="197">
        <f t="shared" si="106"/>
        <v>0</v>
      </c>
      <c r="DG112" s="197"/>
      <c r="DH112" s="197">
        <v>0</v>
      </c>
      <c r="DI112" s="197">
        <v>0</v>
      </c>
      <c r="DJ112" s="197">
        <f t="shared" si="107"/>
        <v>0</v>
      </c>
      <c r="DK112" s="197"/>
      <c r="DL112" s="197">
        <v>0</v>
      </c>
      <c r="DM112" s="197">
        <v>0</v>
      </c>
      <c r="DN112" s="197">
        <f t="shared" si="108"/>
        <v>0</v>
      </c>
      <c r="DO112" s="197"/>
      <c r="DP112" s="197">
        <v>0</v>
      </c>
      <c r="DQ112" s="197">
        <v>0</v>
      </c>
      <c r="DR112" s="197">
        <f t="shared" si="109"/>
        <v>0</v>
      </c>
      <c r="DS112" s="197"/>
      <c r="DT112" s="197">
        <v>0</v>
      </c>
      <c r="DU112" s="197">
        <v>0</v>
      </c>
      <c r="DV112" s="197">
        <f t="shared" si="110"/>
        <v>0</v>
      </c>
      <c r="DW112" s="197"/>
      <c r="DX112" s="197">
        <v>0</v>
      </c>
      <c r="DY112" s="197">
        <v>0</v>
      </c>
      <c r="DZ112" s="197">
        <f t="shared" si="111"/>
        <v>0</v>
      </c>
      <c r="EA112" s="197"/>
      <c r="EB112" s="197">
        <v>0</v>
      </c>
      <c r="EC112" s="197">
        <v>0</v>
      </c>
      <c r="ED112" s="197">
        <f t="shared" si="112"/>
        <v>0</v>
      </c>
      <c r="EE112" s="197"/>
      <c r="EF112" s="197">
        <v>0</v>
      </c>
      <c r="EG112" s="197">
        <v>0</v>
      </c>
      <c r="EH112" s="197">
        <f t="shared" si="113"/>
        <v>0</v>
      </c>
      <c r="EI112" s="197"/>
      <c r="EJ112" s="197">
        <v>0</v>
      </c>
      <c r="EK112" s="197">
        <v>0</v>
      </c>
      <c r="EL112" s="197">
        <f t="shared" si="114"/>
        <v>0</v>
      </c>
      <c r="EM112" s="197"/>
      <c r="EN112" s="197">
        <v>0</v>
      </c>
      <c r="EO112" s="197">
        <v>0</v>
      </c>
      <c r="EP112" s="197">
        <f t="shared" si="115"/>
        <v>0</v>
      </c>
      <c r="EQ112" s="197"/>
      <c r="ER112" s="197">
        <v>0</v>
      </c>
      <c r="ES112" s="197">
        <v>0</v>
      </c>
      <c r="ET112" s="197">
        <f t="shared" si="116"/>
        <v>0</v>
      </c>
      <c r="EU112" s="197"/>
      <c r="EV112" s="197">
        <v>0</v>
      </c>
      <c r="EW112" s="197">
        <v>0</v>
      </c>
      <c r="EX112" s="197">
        <f t="shared" si="117"/>
        <v>0</v>
      </c>
      <c r="EY112" s="79"/>
      <c r="EZ112" s="79">
        <f t="shared" si="80"/>
        <v>19207.12969</v>
      </c>
      <c r="FA112" s="79">
        <f t="shared" si="81"/>
        <v>8270</v>
      </c>
      <c r="FB112" s="79">
        <f t="shared" si="82"/>
        <v>27477.12969</v>
      </c>
      <c r="FC112" s="191"/>
      <c r="FD112" s="90"/>
      <c r="FE112" s="90"/>
      <c r="FF112" s="90"/>
      <c r="FG112" s="90"/>
      <c r="FH112" s="90"/>
      <c r="FI112" s="90"/>
      <c r="FJ112" s="90"/>
      <c r="FK112" s="90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</row>
    <row r="113" spans="1:189" ht="15.75">
      <c r="A113" s="116" t="s">
        <v>33</v>
      </c>
      <c r="B113" s="112">
        <v>60000</v>
      </c>
      <c r="C113" s="112"/>
      <c r="D113" s="107" t="s">
        <v>64</v>
      </c>
      <c r="E113" s="108" t="s">
        <v>19</v>
      </c>
      <c r="F113" s="109">
        <v>0</v>
      </c>
      <c r="G113" s="199">
        <v>8.61</v>
      </c>
      <c r="H113" s="132"/>
      <c r="I113" s="116" t="s">
        <v>33</v>
      </c>
      <c r="J113" s="197">
        <v>18438.8445</v>
      </c>
      <c r="K113" s="79"/>
      <c r="L113" s="79">
        <v>0</v>
      </c>
      <c r="M113" s="79">
        <v>0</v>
      </c>
      <c r="N113" s="79">
        <f>+L113+M113</f>
        <v>0</v>
      </c>
      <c r="O113" s="79"/>
      <c r="P113" s="80">
        <v>0</v>
      </c>
      <c r="Q113" s="80">
        <v>0</v>
      </c>
      <c r="R113" s="80">
        <f>+P113+Q113</f>
        <v>0</v>
      </c>
      <c r="S113" s="80"/>
      <c r="T113" s="80">
        <v>0</v>
      </c>
      <c r="U113" s="80">
        <v>0</v>
      </c>
      <c r="V113" s="80">
        <f>+T113+U113</f>
        <v>0</v>
      </c>
      <c r="W113" s="80"/>
      <c r="X113" s="80">
        <v>0</v>
      </c>
      <c r="Y113" s="80">
        <v>0</v>
      </c>
      <c r="Z113" s="80">
        <f>+X113+Y113</f>
        <v>0</v>
      </c>
      <c r="AA113" s="80"/>
      <c r="AB113" s="80">
        <f>+L113+P113+T113+X113</f>
        <v>0</v>
      </c>
      <c r="AC113" s="80">
        <f>+M113+Q113+U113+Y113</f>
        <v>0</v>
      </c>
      <c r="AD113" s="80">
        <f>+AB113+AC113</f>
        <v>0</v>
      </c>
      <c r="AE113" s="79"/>
      <c r="AF113" s="197">
        <v>0</v>
      </c>
      <c r="AG113" s="197">
        <v>794</v>
      </c>
      <c r="AH113" s="197">
        <f t="shared" si="91"/>
        <v>794</v>
      </c>
      <c r="AI113" s="197"/>
      <c r="AJ113" s="197">
        <v>0</v>
      </c>
      <c r="AK113" s="197">
        <v>1588</v>
      </c>
      <c r="AL113" s="197">
        <f t="shared" si="92"/>
        <v>1588</v>
      </c>
      <c r="AM113" s="197"/>
      <c r="AN113" s="197">
        <v>0</v>
      </c>
      <c r="AO113" s="197">
        <v>1588</v>
      </c>
      <c r="AP113" s="197">
        <f t="shared" si="93"/>
        <v>1588</v>
      </c>
      <c r="AQ113" s="197"/>
      <c r="AR113" s="197">
        <v>0</v>
      </c>
      <c r="AS113" s="197">
        <v>1588</v>
      </c>
      <c r="AT113" s="197">
        <f t="shared" si="94"/>
        <v>1588</v>
      </c>
      <c r="AU113" s="197"/>
      <c r="AV113" s="197">
        <v>0</v>
      </c>
      <c r="AW113" s="197">
        <v>1588</v>
      </c>
      <c r="AX113" s="197">
        <f t="shared" si="95"/>
        <v>1588</v>
      </c>
      <c r="AY113" s="197"/>
      <c r="AZ113" s="197">
        <v>18438.8445</v>
      </c>
      <c r="BA113" s="197">
        <v>794</v>
      </c>
      <c r="BB113" s="197">
        <f t="shared" si="96"/>
        <v>19232.8445</v>
      </c>
      <c r="BC113" s="197"/>
      <c r="BD113" s="197">
        <v>0</v>
      </c>
      <c r="BE113" s="197">
        <v>0</v>
      </c>
      <c r="BF113" s="197">
        <f t="shared" si="97"/>
        <v>0</v>
      </c>
      <c r="BG113" s="197"/>
      <c r="BH113" s="197">
        <v>0</v>
      </c>
      <c r="BI113" s="197">
        <v>0</v>
      </c>
      <c r="BJ113" s="197">
        <f t="shared" si="98"/>
        <v>0</v>
      </c>
      <c r="BK113" s="197"/>
      <c r="BL113" s="197">
        <v>0</v>
      </c>
      <c r="BM113" s="197">
        <v>0</v>
      </c>
      <c r="BN113" s="197">
        <f t="shared" si="120"/>
        <v>0</v>
      </c>
      <c r="BO113" s="197"/>
      <c r="BP113" s="197">
        <v>0</v>
      </c>
      <c r="BQ113" s="197">
        <v>0</v>
      </c>
      <c r="BR113" s="197">
        <f t="shared" si="121"/>
        <v>0</v>
      </c>
      <c r="BS113" s="197"/>
      <c r="BT113" s="197">
        <v>0</v>
      </c>
      <c r="BU113" s="197">
        <v>0</v>
      </c>
      <c r="BV113" s="197">
        <f t="shared" si="122"/>
        <v>0</v>
      </c>
      <c r="BW113" s="197"/>
      <c r="BX113" s="197">
        <v>0</v>
      </c>
      <c r="BY113" s="197">
        <v>0</v>
      </c>
      <c r="BZ113" s="197">
        <f t="shared" si="123"/>
        <v>0</v>
      </c>
      <c r="CA113" s="197"/>
      <c r="CB113" s="197">
        <v>0</v>
      </c>
      <c r="CC113" s="197">
        <v>0</v>
      </c>
      <c r="CD113" s="197">
        <f t="shared" si="99"/>
        <v>0</v>
      </c>
      <c r="CE113" s="197"/>
      <c r="CF113" s="197">
        <v>0</v>
      </c>
      <c r="CG113" s="197">
        <v>0</v>
      </c>
      <c r="CH113" s="197">
        <f t="shared" si="100"/>
        <v>0</v>
      </c>
      <c r="CI113" s="197"/>
      <c r="CJ113" s="197">
        <v>0</v>
      </c>
      <c r="CK113" s="197">
        <v>0</v>
      </c>
      <c r="CL113" s="197">
        <f t="shared" si="101"/>
        <v>0</v>
      </c>
      <c r="CM113" s="197"/>
      <c r="CN113" s="197">
        <v>0</v>
      </c>
      <c r="CO113" s="197">
        <v>0</v>
      </c>
      <c r="CP113" s="197">
        <f t="shared" si="102"/>
        <v>0</v>
      </c>
      <c r="CQ113" s="197"/>
      <c r="CR113" s="197">
        <v>0</v>
      </c>
      <c r="CS113" s="197">
        <v>0</v>
      </c>
      <c r="CT113" s="197">
        <f t="shared" si="103"/>
        <v>0</v>
      </c>
      <c r="CU113" s="197"/>
      <c r="CV113" s="197">
        <v>0</v>
      </c>
      <c r="CW113" s="197">
        <v>0</v>
      </c>
      <c r="CX113" s="197">
        <f t="shared" si="104"/>
        <v>0</v>
      </c>
      <c r="CY113" s="197"/>
      <c r="CZ113" s="197">
        <v>0</v>
      </c>
      <c r="DA113" s="197">
        <v>0</v>
      </c>
      <c r="DB113" s="197">
        <f t="shared" si="105"/>
        <v>0</v>
      </c>
      <c r="DC113" s="197"/>
      <c r="DD113" s="197">
        <v>0</v>
      </c>
      <c r="DE113" s="197">
        <v>0</v>
      </c>
      <c r="DF113" s="197">
        <f t="shared" si="106"/>
        <v>0</v>
      </c>
      <c r="DG113" s="197"/>
      <c r="DH113" s="197">
        <v>0</v>
      </c>
      <c r="DI113" s="197">
        <v>0</v>
      </c>
      <c r="DJ113" s="197">
        <f t="shared" si="107"/>
        <v>0</v>
      </c>
      <c r="DK113" s="197"/>
      <c r="DL113" s="197">
        <v>0</v>
      </c>
      <c r="DM113" s="197">
        <v>0</v>
      </c>
      <c r="DN113" s="197">
        <f t="shared" si="108"/>
        <v>0</v>
      </c>
      <c r="DO113" s="197"/>
      <c r="DP113" s="197">
        <v>0</v>
      </c>
      <c r="DQ113" s="197">
        <v>0</v>
      </c>
      <c r="DR113" s="197">
        <f t="shared" si="109"/>
        <v>0</v>
      </c>
      <c r="DS113" s="197"/>
      <c r="DT113" s="197">
        <v>0</v>
      </c>
      <c r="DU113" s="197">
        <v>0</v>
      </c>
      <c r="DV113" s="197">
        <f t="shared" si="110"/>
        <v>0</v>
      </c>
      <c r="DW113" s="197"/>
      <c r="DX113" s="197">
        <v>0</v>
      </c>
      <c r="DY113" s="197">
        <v>0</v>
      </c>
      <c r="DZ113" s="197">
        <f t="shared" si="111"/>
        <v>0</v>
      </c>
      <c r="EA113" s="197"/>
      <c r="EB113" s="197">
        <v>0</v>
      </c>
      <c r="EC113" s="197">
        <v>0</v>
      </c>
      <c r="ED113" s="197">
        <f t="shared" si="112"/>
        <v>0</v>
      </c>
      <c r="EE113" s="197"/>
      <c r="EF113" s="197">
        <v>0</v>
      </c>
      <c r="EG113" s="197">
        <v>0</v>
      </c>
      <c r="EH113" s="197">
        <f t="shared" si="113"/>
        <v>0</v>
      </c>
      <c r="EI113" s="197"/>
      <c r="EJ113" s="197">
        <v>0</v>
      </c>
      <c r="EK113" s="197">
        <v>0</v>
      </c>
      <c r="EL113" s="197">
        <f t="shared" si="114"/>
        <v>0</v>
      </c>
      <c r="EM113" s="197"/>
      <c r="EN113" s="197">
        <v>0</v>
      </c>
      <c r="EO113" s="197">
        <v>0</v>
      </c>
      <c r="EP113" s="197">
        <f t="shared" si="115"/>
        <v>0</v>
      </c>
      <c r="EQ113" s="197"/>
      <c r="ER113" s="197">
        <v>0</v>
      </c>
      <c r="ES113" s="197">
        <v>0</v>
      </c>
      <c r="ET113" s="197">
        <f t="shared" si="116"/>
        <v>0</v>
      </c>
      <c r="EU113" s="197"/>
      <c r="EV113" s="197">
        <v>0</v>
      </c>
      <c r="EW113" s="197">
        <v>0</v>
      </c>
      <c r="EX113" s="197">
        <f t="shared" si="117"/>
        <v>0</v>
      </c>
      <c r="EY113" s="79"/>
      <c r="EZ113" s="79">
        <f>+AF113+AJ113+AN113+AR113+AV113+AZ113+BD113+BH113+BL113+BP113+BT113+BX113+CB113+CF113+CJ113+CN113+CR113+CV113+CZ113+DD113+DH113+DL113+DP113+DT113+DX113+EB113+EF113+EJ113+EN113+ER113+EV113</f>
        <v>18438.8445</v>
      </c>
      <c r="FA113" s="79">
        <f>+AG113+AK113+AO113+AS113+AW113+BA113+BE113+BI113+BM113+BQ113+BU113+BY113+CC113+CG113+CK113+CO113+CS113+CW113+DA113+DE113+DI113+DM113+DQ113+DU113+DY113+EC113+EG113+EK113+EO113+ES113+EW113</f>
        <v>7940</v>
      </c>
      <c r="FB113" s="79">
        <f>+EZ113+FA113</f>
        <v>26378.8445</v>
      </c>
      <c r="FC113" s="191"/>
      <c r="FD113" s="90"/>
      <c r="FE113" s="90"/>
      <c r="FF113" s="90"/>
      <c r="FG113" s="90"/>
      <c r="FH113" s="90"/>
      <c r="FI113" s="90"/>
      <c r="FJ113" s="90"/>
      <c r="FK113" s="90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</row>
    <row r="114" spans="1:189" ht="15.75">
      <c r="A114" s="116" t="s">
        <v>33</v>
      </c>
      <c r="B114" s="112">
        <v>60000</v>
      </c>
      <c r="C114" s="112"/>
      <c r="D114" s="107" t="s">
        <v>25</v>
      </c>
      <c r="E114" s="108" t="s">
        <v>19</v>
      </c>
      <c r="F114" s="109">
        <v>0</v>
      </c>
      <c r="G114" s="199">
        <v>9</v>
      </c>
      <c r="H114" s="132"/>
      <c r="I114" s="116" t="s">
        <v>33</v>
      </c>
      <c r="J114" s="197">
        <v>18438.8445</v>
      </c>
      <c r="K114" s="79"/>
      <c r="L114" s="79">
        <v>0</v>
      </c>
      <c r="M114" s="79">
        <v>0</v>
      </c>
      <c r="N114" s="79">
        <f>+L114+M114</f>
        <v>0</v>
      </c>
      <c r="O114" s="79"/>
      <c r="P114" s="80">
        <v>0</v>
      </c>
      <c r="Q114" s="80">
        <v>0</v>
      </c>
      <c r="R114" s="80">
        <f>+P114+Q114</f>
        <v>0</v>
      </c>
      <c r="S114" s="80"/>
      <c r="T114" s="80">
        <v>0</v>
      </c>
      <c r="U114" s="80">
        <v>0</v>
      </c>
      <c r="V114" s="80">
        <f>+T114+U114</f>
        <v>0</v>
      </c>
      <c r="W114" s="80"/>
      <c r="X114" s="80">
        <v>0</v>
      </c>
      <c r="Y114" s="80">
        <v>0</v>
      </c>
      <c r="Z114" s="80">
        <f>+X114+Y114</f>
        <v>0</v>
      </c>
      <c r="AA114" s="80"/>
      <c r="AB114" s="80">
        <f>+L114+P114+T114+X114</f>
        <v>0</v>
      </c>
      <c r="AC114" s="80">
        <f>+M114+Q114+U114+Y114</f>
        <v>0</v>
      </c>
      <c r="AD114" s="80">
        <f>+AB114+AC114</f>
        <v>0</v>
      </c>
      <c r="AE114" s="79"/>
      <c r="AF114" s="197">
        <v>0</v>
      </c>
      <c r="AG114" s="197">
        <v>830</v>
      </c>
      <c r="AH114" s="197">
        <f t="shared" si="91"/>
        <v>830</v>
      </c>
      <c r="AI114" s="197"/>
      <c r="AJ114" s="197">
        <v>0</v>
      </c>
      <c r="AK114" s="197">
        <v>1659</v>
      </c>
      <c r="AL114" s="197">
        <f t="shared" si="92"/>
        <v>1659</v>
      </c>
      <c r="AM114" s="197"/>
      <c r="AN114" s="197">
        <v>0</v>
      </c>
      <c r="AO114" s="197">
        <v>1659</v>
      </c>
      <c r="AP114" s="197">
        <f t="shared" si="93"/>
        <v>1659</v>
      </c>
      <c r="AQ114" s="197"/>
      <c r="AR114" s="197">
        <v>0</v>
      </c>
      <c r="AS114" s="197">
        <v>1659</v>
      </c>
      <c r="AT114" s="197">
        <f t="shared" si="94"/>
        <v>1659</v>
      </c>
      <c r="AU114" s="197"/>
      <c r="AV114" s="197">
        <v>0</v>
      </c>
      <c r="AW114" s="197">
        <v>1659</v>
      </c>
      <c r="AX114" s="197">
        <f t="shared" si="95"/>
        <v>1659</v>
      </c>
      <c r="AY114" s="197"/>
      <c r="AZ114" s="197">
        <v>0</v>
      </c>
      <c r="BA114" s="197">
        <v>1659</v>
      </c>
      <c r="BB114" s="197">
        <f t="shared" si="96"/>
        <v>1659</v>
      </c>
      <c r="BC114" s="197"/>
      <c r="BD114" s="197">
        <v>0</v>
      </c>
      <c r="BE114" s="197">
        <v>1659</v>
      </c>
      <c r="BF114" s="197">
        <f t="shared" si="97"/>
        <v>1659</v>
      </c>
      <c r="BG114" s="197"/>
      <c r="BH114" s="197">
        <v>18438.8445</v>
      </c>
      <c r="BI114" s="197">
        <v>830</v>
      </c>
      <c r="BJ114" s="197">
        <f t="shared" si="98"/>
        <v>19268.8445</v>
      </c>
      <c r="BK114" s="197"/>
      <c r="BL114" s="197">
        <v>0</v>
      </c>
      <c r="BM114" s="197">
        <v>0</v>
      </c>
      <c r="BN114" s="197">
        <f t="shared" si="120"/>
        <v>0</v>
      </c>
      <c r="BO114" s="197"/>
      <c r="BP114" s="197">
        <v>0</v>
      </c>
      <c r="BQ114" s="197">
        <v>0</v>
      </c>
      <c r="BR114" s="197">
        <f t="shared" si="121"/>
        <v>0</v>
      </c>
      <c r="BS114" s="197"/>
      <c r="BT114" s="197">
        <v>0</v>
      </c>
      <c r="BU114" s="197">
        <v>0</v>
      </c>
      <c r="BV114" s="197">
        <f t="shared" si="122"/>
        <v>0</v>
      </c>
      <c r="BW114" s="197"/>
      <c r="BX114" s="197">
        <v>0</v>
      </c>
      <c r="BY114" s="197">
        <v>0</v>
      </c>
      <c r="BZ114" s="197">
        <f t="shared" si="123"/>
        <v>0</v>
      </c>
      <c r="CA114" s="197"/>
      <c r="CB114" s="197">
        <v>0</v>
      </c>
      <c r="CC114" s="197">
        <v>0</v>
      </c>
      <c r="CD114" s="197">
        <f t="shared" si="99"/>
        <v>0</v>
      </c>
      <c r="CE114" s="197"/>
      <c r="CF114" s="197">
        <v>0</v>
      </c>
      <c r="CG114" s="197">
        <v>0</v>
      </c>
      <c r="CH114" s="197">
        <f t="shared" si="100"/>
        <v>0</v>
      </c>
      <c r="CI114" s="197"/>
      <c r="CJ114" s="197">
        <v>0</v>
      </c>
      <c r="CK114" s="197">
        <v>0</v>
      </c>
      <c r="CL114" s="197">
        <f t="shared" si="101"/>
        <v>0</v>
      </c>
      <c r="CM114" s="197"/>
      <c r="CN114" s="197">
        <v>0</v>
      </c>
      <c r="CO114" s="197">
        <v>0</v>
      </c>
      <c r="CP114" s="197">
        <f t="shared" si="102"/>
        <v>0</v>
      </c>
      <c r="CQ114" s="197"/>
      <c r="CR114" s="197">
        <v>0</v>
      </c>
      <c r="CS114" s="197">
        <v>0</v>
      </c>
      <c r="CT114" s="197">
        <f t="shared" si="103"/>
        <v>0</v>
      </c>
      <c r="CU114" s="197"/>
      <c r="CV114" s="197">
        <v>0</v>
      </c>
      <c r="CW114" s="197">
        <v>0</v>
      </c>
      <c r="CX114" s="197">
        <f t="shared" si="104"/>
        <v>0</v>
      </c>
      <c r="CY114" s="197"/>
      <c r="CZ114" s="197">
        <v>0</v>
      </c>
      <c r="DA114" s="197">
        <v>0</v>
      </c>
      <c r="DB114" s="197">
        <f t="shared" si="105"/>
        <v>0</v>
      </c>
      <c r="DC114" s="197"/>
      <c r="DD114" s="197">
        <v>0</v>
      </c>
      <c r="DE114" s="197">
        <v>0</v>
      </c>
      <c r="DF114" s="197">
        <f t="shared" si="106"/>
        <v>0</v>
      </c>
      <c r="DG114" s="197"/>
      <c r="DH114" s="197">
        <v>0</v>
      </c>
      <c r="DI114" s="197">
        <v>0</v>
      </c>
      <c r="DJ114" s="197">
        <f t="shared" si="107"/>
        <v>0</v>
      </c>
      <c r="DK114" s="197"/>
      <c r="DL114" s="197">
        <v>0</v>
      </c>
      <c r="DM114" s="197">
        <v>0</v>
      </c>
      <c r="DN114" s="197">
        <f t="shared" si="108"/>
        <v>0</v>
      </c>
      <c r="DO114" s="197"/>
      <c r="DP114" s="197">
        <v>0</v>
      </c>
      <c r="DQ114" s="197">
        <v>0</v>
      </c>
      <c r="DR114" s="197">
        <f t="shared" si="109"/>
        <v>0</v>
      </c>
      <c r="DS114" s="197"/>
      <c r="DT114" s="197">
        <v>0</v>
      </c>
      <c r="DU114" s="197">
        <v>0</v>
      </c>
      <c r="DV114" s="197">
        <f t="shared" si="110"/>
        <v>0</v>
      </c>
      <c r="DW114" s="197"/>
      <c r="DX114" s="197">
        <v>0</v>
      </c>
      <c r="DY114" s="197">
        <v>0</v>
      </c>
      <c r="DZ114" s="197">
        <f t="shared" si="111"/>
        <v>0</v>
      </c>
      <c r="EA114" s="197"/>
      <c r="EB114" s="197">
        <v>0</v>
      </c>
      <c r="EC114" s="197">
        <v>0</v>
      </c>
      <c r="ED114" s="197">
        <f t="shared" si="112"/>
        <v>0</v>
      </c>
      <c r="EE114" s="197"/>
      <c r="EF114" s="197">
        <v>0</v>
      </c>
      <c r="EG114" s="197">
        <v>0</v>
      </c>
      <c r="EH114" s="197">
        <f t="shared" si="113"/>
        <v>0</v>
      </c>
      <c r="EI114" s="197"/>
      <c r="EJ114" s="197">
        <v>0</v>
      </c>
      <c r="EK114" s="197">
        <v>0</v>
      </c>
      <c r="EL114" s="197">
        <f t="shared" si="114"/>
        <v>0</v>
      </c>
      <c r="EM114" s="197"/>
      <c r="EN114" s="197">
        <v>0</v>
      </c>
      <c r="EO114" s="197">
        <v>0</v>
      </c>
      <c r="EP114" s="197">
        <f t="shared" si="115"/>
        <v>0</v>
      </c>
      <c r="EQ114" s="197"/>
      <c r="ER114" s="197">
        <v>0</v>
      </c>
      <c r="ES114" s="197">
        <v>0</v>
      </c>
      <c r="ET114" s="197">
        <f t="shared" si="116"/>
        <v>0</v>
      </c>
      <c r="EU114" s="197"/>
      <c r="EV114" s="197">
        <v>0</v>
      </c>
      <c r="EW114" s="197">
        <v>0</v>
      </c>
      <c r="EX114" s="197">
        <f t="shared" si="117"/>
        <v>0</v>
      </c>
      <c r="EY114" s="79"/>
      <c r="EZ114" s="79">
        <f>+AF114+AJ114+AN114+AR114+AV114+AZ114+BD114+BH114+BL114+BP114+BT114+BX114+CB114+CF114+CJ114+CN114+CR114+CV114+CZ114+DD114+DH114+DL114+DP114+DT114+DX114+EB114+EF114+EJ114+EN114+ER114+EV114</f>
        <v>18438.8445</v>
      </c>
      <c r="FA114" s="79">
        <f>+AG114+AK114+AO114+AS114+AW114+BA114+BE114+BI114+BM114+BQ114+BU114+BY114+CC114+CG114+CK114+CO114+CS114+CW114+DA114+DE114+DI114+DM114+DQ114+DU114+DY114+EC114+EG114+EK114+EO114+ES114+EW114</f>
        <v>11614</v>
      </c>
      <c r="FB114" s="79">
        <f>+EZ114+FA114</f>
        <v>30052.8445</v>
      </c>
      <c r="FC114" s="191"/>
      <c r="FD114" s="90"/>
      <c r="FE114" s="90"/>
      <c r="FF114" s="90"/>
      <c r="FG114" s="90"/>
      <c r="FH114" s="90"/>
      <c r="FI114" s="90"/>
      <c r="FJ114" s="90"/>
      <c r="FK114" s="90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</row>
    <row r="115" spans="1:189" ht="15.75">
      <c r="A115" s="116" t="s">
        <v>33</v>
      </c>
      <c r="B115" s="112">
        <v>37500</v>
      </c>
      <c r="C115" s="112"/>
      <c r="D115" s="107" t="s">
        <v>97</v>
      </c>
      <c r="E115" s="108" t="s">
        <v>19</v>
      </c>
      <c r="F115" s="109">
        <v>0</v>
      </c>
      <c r="G115" s="199" t="s">
        <v>96</v>
      </c>
      <c r="H115" s="132"/>
      <c r="I115" s="116" t="s">
        <v>33</v>
      </c>
      <c r="J115" s="197">
        <v>11612.82105</v>
      </c>
      <c r="K115" s="79"/>
      <c r="L115" s="79">
        <v>0</v>
      </c>
      <c r="M115" s="79">
        <v>0</v>
      </c>
      <c r="N115" s="79">
        <f aca="true" t="shared" si="137" ref="N115:N122">+L115+M115</f>
        <v>0</v>
      </c>
      <c r="O115" s="79"/>
      <c r="P115" s="80">
        <v>0</v>
      </c>
      <c r="Q115" s="80">
        <v>0</v>
      </c>
      <c r="R115" s="80">
        <f aca="true" t="shared" si="138" ref="R115:R122">+P115+Q115</f>
        <v>0</v>
      </c>
      <c r="S115" s="80"/>
      <c r="T115" s="80">
        <v>0</v>
      </c>
      <c r="U115" s="80">
        <v>0</v>
      </c>
      <c r="V115" s="80">
        <f aca="true" t="shared" si="139" ref="V115:V122">+T115+U115</f>
        <v>0</v>
      </c>
      <c r="W115" s="80"/>
      <c r="X115" s="80">
        <v>0</v>
      </c>
      <c r="Y115" s="80">
        <v>0</v>
      </c>
      <c r="Z115" s="80">
        <f aca="true" t="shared" si="140" ref="Z115:Z122">+X115+Y115</f>
        <v>0</v>
      </c>
      <c r="AA115" s="80"/>
      <c r="AB115" s="80">
        <f aca="true" t="shared" si="141" ref="AB115:AB122">+L115+P115+T115+X115</f>
        <v>0</v>
      </c>
      <c r="AC115" s="80">
        <f aca="true" t="shared" si="142" ref="AC115:AC122">+M115+Q115+U115+Y115</f>
        <v>0</v>
      </c>
      <c r="AD115" s="80">
        <f aca="true" t="shared" si="143" ref="AD115:AD122">+AB115+AC115</f>
        <v>0</v>
      </c>
      <c r="AE115" s="79"/>
      <c r="AF115" s="197">
        <v>0</v>
      </c>
      <c r="AG115" s="197">
        <v>430</v>
      </c>
      <c r="AH115" s="197">
        <f aca="true" t="shared" si="144" ref="AH115:AH124">+AF115+AG115</f>
        <v>430</v>
      </c>
      <c r="AI115" s="197"/>
      <c r="AJ115" s="197">
        <v>0</v>
      </c>
      <c r="AK115" s="197">
        <v>1149</v>
      </c>
      <c r="AL115" s="197">
        <f aca="true" t="shared" si="145" ref="AL115:AL124">+AJ115+AK115</f>
        <v>1149</v>
      </c>
      <c r="AM115" s="197"/>
      <c r="AN115" s="197">
        <v>0</v>
      </c>
      <c r="AO115" s="197">
        <v>1149</v>
      </c>
      <c r="AP115" s="197">
        <f aca="true" t="shared" si="146" ref="AP115:AP124">+AN115+AO115</f>
        <v>1149</v>
      </c>
      <c r="AQ115" s="197"/>
      <c r="AR115" s="197">
        <v>0</v>
      </c>
      <c r="AS115" s="197">
        <v>1149</v>
      </c>
      <c r="AT115" s="197">
        <f aca="true" t="shared" si="147" ref="AT115:AT124">+AR115+AS115</f>
        <v>1149</v>
      </c>
      <c r="AU115" s="197"/>
      <c r="AV115" s="197">
        <v>0</v>
      </c>
      <c r="AW115" s="197">
        <v>1149</v>
      </c>
      <c r="AX115" s="197">
        <f aca="true" t="shared" si="148" ref="AX115:AX124">+AV115+AW115</f>
        <v>1149</v>
      </c>
      <c r="AY115" s="197"/>
      <c r="AZ115" s="197">
        <v>0</v>
      </c>
      <c r="BA115" s="197">
        <v>1149</v>
      </c>
      <c r="BB115" s="197">
        <f aca="true" t="shared" si="149" ref="BB115:BB124">+AZ115+BA115</f>
        <v>1149</v>
      </c>
      <c r="BC115" s="197"/>
      <c r="BD115" s="197">
        <v>0</v>
      </c>
      <c r="BE115" s="197">
        <v>1149</v>
      </c>
      <c r="BF115" s="197">
        <f aca="true" t="shared" si="150" ref="BF115:BF124">+BD115+BE115</f>
        <v>1149</v>
      </c>
      <c r="BG115" s="197"/>
      <c r="BH115" s="197">
        <v>0</v>
      </c>
      <c r="BI115" s="197">
        <v>1149</v>
      </c>
      <c r="BJ115" s="197">
        <f aca="true" t="shared" si="151" ref="BJ115:BJ124">+BH115+BI115</f>
        <v>1149</v>
      </c>
      <c r="BK115" s="197"/>
      <c r="BL115" s="197">
        <v>0</v>
      </c>
      <c r="BM115" s="197">
        <v>1149</v>
      </c>
      <c r="BN115" s="197">
        <f t="shared" si="120"/>
        <v>1149</v>
      </c>
      <c r="BO115" s="197"/>
      <c r="BP115" s="197">
        <v>0</v>
      </c>
      <c r="BQ115" s="197">
        <v>1149</v>
      </c>
      <c r="BR115" s="197">
        <f t="shared" si="121"/>
        <v>1149</v>
      </c>
      <c r="BS115" s="197"/>
      <c r="BT115" s="197">
        <v>0</v>
      </c>
      <c r="BU115" s="197">
        <v>1149</v>
      </c>
      <c r="BV115" s="197">
        <f t="shared" si="122"/>
        <v>1149</v>
      </c>
      <c r="BW115" s="197"/>
      <c r="BX115" s="197">
        <v>0</v>
      </c>
      <c r="BY115" s="197">
        <v>1149</v>
      </c>
      <c r="BZ115" s="197">
        <f t="shared" si="123"/>
        <v>1149</v>
      </c>
      <c r="CA115" s="197"/>
      <c r="CB115" s="197">
        <v>0</v>
      </c>
      <c r="CC115" s="197">
        <v>1149</v>
      </c>
      <c r="CD115" s="197">
        <f aca="true" t="shared" si="152" ref="CD115:CD124">+CB115+CC115</f>
        <v>1149</v>
      </c>
      <c r="CE115" s="197"/>
      <c r="CF115" s="197">
        <v>0</v>
      </c>
      <c r="CG115" s="197">
        <v>1149</v>
      </c>
      <c r="CH115" s="197">
        <f aca="true" t="shared" si="153" ref="CH115:CH124">+CF115+CG115</f>
        <v>1149</v>
      </c>
      <c r="CI115" s="197"/>
      <c r="CJ115" s="197">
        <v>0</v>
      </c>
      <c r="CK115" s="197">
        <v>1149</v>
      </c>
      <c r="CL115" s="197">
        <f aca="true" t="shared" si="154" ref="CL115:CL124">+CJ115+CK115</f>
        <v>1149</v>
      </c>
      <c r="CM115" s="197"/>
      <c r="CN115" s="197">
        <v>0</v>
      </c>
      <c r="CO115" s="197">
        <v>1149</v>
      </c>
      <c r="CP115" s="197">
        <f aca="true" t="shared" si="155" ref="CP115:CP124">+CN115+CO115</f>
        <v>1149</v>
      </c>
      <c r="CQ115" s="197"/>
      <c r="CR115" s="197">
        <v>0</v>
      </c>
      <c r="CS115" s="197">
        <v>1149</v>
      </c>
      <c r="CT115" s="197">
        <f aca="true" t="shared" si="156" ref="CT115:CT124">+CR115+CS115</f>
        <v>1149</v>
      </c>
      <c r="CU115" s="197"/>
      <c r="CV115" s="197">
        <v>0</v>
      </c>
      <c r="CW115" s="197">
        <v>1149</v>
      </c>
      <c r="CX115" s="197">
        <f aca="true" t="shared" si="157" ref="CX115:CX124">+CV115+CW115</f>
        <v>1149</v>
      </c>
      <c r="CY115" s="197"/>
      <c r="CZ115" s="197">
        <v>0</v>
      </c>
      <c r="DA115" s="197">
        <v>1149</v>
      </c>
      <c r="DB115" s="197">
        <f aca="true" t="shared" si="158" ref="DB115:DB124">+CZ115+DA115</f>
        <v>1149</v>
      </c>
      <c r="DC115" s="197"/>
      <c r="DD115" s="197">
        <v>0</v>
      </c>
      <c r="DE115" s="197">
        <v>1149</v>
      </c>
      <c r="DF115" s="197">
        <f aca="true" t="shared" si="159" ref="DF115:DF124">+DD115+DE115</f>
        <v>1149</v>
      </c>
      <c r="DG115" s="197"/>
      <c r="DH115" s="197">
        <v>0</v>
      </c>
      <c r="DI115" s="197">
        <v>1149</v>
      </c>
      <c r="DJ115" s="197">
        <f aca="true" t="shared" si="160" ref="DJ115:DJ124">+DH115+DI115</f>
        <v>1149</v>
      </c>
      <c r="DK115" s="197"/>
      <c r="DL115" s="197">
        <v>0</v>
      </c>
      <c r="DM115" s="197">
        <v>1149</v>
      </c>
      <c r="DN115" s="197">
        <f aca="true" t="shared" si="161" ref="DN115:DN124">+DL115+DM115</f>
        <v>1149</v>
      </c>
      <c r="DO115" s="197"/>
      <c r="DP115" s="197">
        <v>0</v>
      </c>
      <c r="DQ115" s="197">
        <v>1149</v>
      </c>
      <c r="DR115" s="197">
        <f aca="true" t="shared" si="162" ref="DR115:DR124">+DP115+DQ115</f>
        <v>1149</v>
      </c>
      <c r="DS115" s="197"/>
      <c r="DT115" s="197">
        <v>0</v>
      </c>
      <c r="DU115" s="197">
        <v>1149</v>
      </c>
      <c r="DV115" s="197">
        <f aca="true" t="shared" si="163" ref="DV115:DV124">+DT115+DU115</f>
        <v>1149</v>
      </c>
      <c r="DW115" s="197"/>
      <c r="DX115" s="197">
        <v>0</v>
      </c>
      <c r="DY115" s="197">
        <v>1149</v>
      </c>
      <c r="DZ115" s="197">
        <f aca="true" t="shared" si="164" ref="DZ115:DZ124">+DX115+DY115</f>
        <v>1149</v>
      </c>
      <c r="EA115" s="197"/>
      <c r="EB115" s="197">
        <v>0</v>
      </c>
      <c r="EC115" s="197">
        <v>1149</v>
      </c>
      <c r="ED115" s="197">
        <f aca="true" t="shared" si="165" ref="ED115:ED124">+EB115+EC115</f>
        <v>1149</v>
      </c>
      <c r="EE115" s="197"/>
      <c r="EF115" s="197">
        <v>0</v>
      </c>
      <c r="EG115" s="197">
        <v>1149</v>
      </c>
      <c r="EH115" s="197">
        <f aca="true" t="shared" si="166" ref="EH115:EH124">+EF115+EG115</f>
        <v>1149</v>
      </c>
      <c r="EI115" s="197"/>
      <c r="EJ115" s="197">
        <v>0</v>
      </c>
      <c r="EK115" s="197">
        <v>1149</v>
      </c>
      <c r="EL115" s="197">
        <f aca="true" t="shared" si="167" ref="EL115:EL124">+EJ115+EK115</f>
        <v>1149</v>
      </c>
      <c r="EM115" s="197"/>
      <c r="EN115" s="197">
        <v>0</v>
      </c>
      <c r="EO115" s="197">
        <v>1149</v>
      </c>
      <c r="EP115" s="197">
        <f aca="true" t="shared" si="168" ref="EP115:EP124">+EN115+EO115</f>
        <v>1149</v>
      </c>
      <c r="EQ115" s="197"/>
      <c r="ER115" s="197">
        <v>0</v>
      </c>
      <c r="ES115" s="197">
        <v>1149</v>
      </c>
      <c r="ET115" s="197">
        <f aca="true" t="shared" si="169" ref="ET115:ET124">+ER115+ES115</f>
        <v>1149</v>
      </c>
      <c r="EU115" s="197"/>
      <c r="EV115" s="197">
        <v>11612.82105</v>
      </c>
      <c r="EW115" s="197">
        <v>574</v>
      </c>
      <c r="EX115" s="197">
        <f aca="true" t="shared" si="170" ref="EX115:EX124">+EV115+EW115</f>
        <v>12186.82105</v>
      </c>
      <c r="EY115" s="79"/>
      <c r="EZ115" s="79">
        <f aca="true" t="shared" si="171" ref="EZ115:EZ122">+AF115+AJ115+AN115+AR115+AV115+AZ115+BD115+BH115+BL115+BP115+BT115+BX115+CB115+CF115+CJ115+CN115+CR115+CV115+CZ115+DD115+DH115+DL115+DP115+DT115+DX115+EB115+EF115+EJ115+EN115+ER115+EV115</f>
        <v>11612.82105</v>
      </c>
      <c r="FA115" s="79">
        <f aca="true" t="shared" si="172" ref="FA115:FA122">+AG115+AK115+AO115+AS115+AW115+BA115+BE115+BI115+BM115+BQ115+BU115+BY115+CC115+CG115+CK115+CO115+CS115+CW115+DA115+DE115+DI115+DM115+DQ115+DU115+DY115+EC115+EG115+EK115+EO115+ES115+EW115</f>
        <v>34325</v>
      </c>
      <c r="FB115" s="79">
        <f aca="true" t="shared" si="173" ref="FB115:FB122">+EZ115+FA115</f>
        <v>45937.82105</v>
      </c>
      <c r="FC115" s="191"/>
      <c r="FD115" s="90"/>
      <c r="FE115" s="90"/>
      <c r="FF115" s="90"/>
      <c r="FG115" s="90"/>
      <c r="FH115" s="90"/>
      <c r="FI115" s="90"/>
      <c r="FJ115" s="90"/>
      <c r="FK115" s="90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</row>
    <row r="116" spans="1:189" ht="15.75">
      <c r="A116" s="116" t="s">
        <v>33</v>
      </c>
      <c r="B116" s="112">
        <v>50000</v>
      </c>
      <c r="C116" s="112"/>
      <c r="D116" s="107" t="s">
        <v>24</v>
      </c>
      <c r="E116" s="108" t="s">
        <v>19</v>
      </c>
      <c r="F116" s="109">
        <v>0</v>
      </c>
      <c r="G116" s="199">
        <v>7.25</v>
      </c>
      <c r="H116" s="132"/>
      <c r="I116" s="116" t="s">
        <v>33</v>
      </c>
      <c r="J116" s="197">
        <v>15365.70375</v>
      </c>
      <c r="K116" s="79"/>
      <c r="L116" s="79">
        <v>0</v>
      </c>
      <c r="M116" s="79">
        <v>0</v>
      </c>
      <c r="N116" s="79">
        <f t="shared" si="137"/>
        <v>0</v>
      </c>
      <c r="O116" s="79"/>
      <c r="P116" s="80">
        <v>0</v>
      </c>
      <c r="Q116" s="80">
        <v>0</v>
      </c>
      <c r="R116" s="80">
        <f t="shared" si="138"/>
        <v>0</v>
      </c>
      <c r="S116" s="80"/>
      <c r="T116" s="80">
        <v>0</v>
      </c>
      <c r="U116" s="80">
        <v>0</v>
      </c>
      <c r="V116" s="80">
        <f t="shared" si="139"/>
        <v>0</v>
      </c>
      <c r="W116" s="80"/>
      <c r="X116" s="80">
        <v>0</v>
      </c>
      <c r="Y116" s="80">
        <v>0</v>
      </c>
      <c r="Z116" s="80">
        <f t="shared" si="140"/>
        <v>0</v>
      </c>
      <c r="AA116" s="80"/>
      <c r="AB116" s="80">
        <f t="shared" si="141"/>
        <v>0</v>
      </c>
      <c r="AC116" s="80">
        <f t="shared" si="142"/>
        <v>0</v>
      </c>
      <c r="AD116" s="80">
        <f t="shared" si="143"/>
        <v>0</v>
      </c>
      <c r="AE116" s="79"/>
      <c r="AF116" s="197">
        <v>0</v>
      </c>
      <c r="AG116" s="197">
        <v>557</v>
      </c>
      <c r="AH116" s="197">
        <f t="shared" si="144"/>
        <v>557</v>
      </c>
      <c r="AI116" s="197"/>
      <c r="AJ116" s="197">
        <v>0</v>
      </c>
      <c r="AK116" s="197">
        <v>1114</v>
      </c>
      <c r="AL116" s="197">
        <f t="shared" si="145"/>
        <v>1114</v>
      </c>
      <c r="AM116" s="197"/>
      <c r="AN116" s="197">
        <v>0</v>
      </c>
      <c r="AO116" s="197">
        <v>1114</v>
      </c>
      <c r="AP116" s="197">
        <f t="shared" si="146"/>
        <v>1114</v>
      </c>
      <c r="AQ116" s="197"/>
      <c r="AR116" s="197">
        <v>0</v>
      </c>
      <c r="AS116" s="197">
        <v>1114</v>
      </c>
      <c r="AT116" s="197">
        <f t="shared" si="147"/>
        <v>1114</v>
      </c>
      <c r="AU116" s="197"/>
      <c r="AV116" s="197">
        <v>15365.70375</v>
      </c>
      <c r="AW116" s="197">
        <v>557</v>
      </c>
      <c r="AX116" s="197">
        <f t="shared" si="148"/>
        <v>15922.70375</v>
      </c>
      <c r="AY116" s="197"/>
      <c r="AZ116" s="197">
        <v>0</v>
      </c>
      <c r="BA116" s="197">
        <v>0</v>
      </c>
      <c r="BB116" s="197">
        <f t="shared" si="149"/>
        <v>0</v>
      </c>
      <c r="BC116" s="197"/>
      <c r="BD116" s="197">
        <v>0</v>
      </c>
      <c r="BE116" s="197">
        <v>0</v>
      </c>
      <c r="BF116" s="197">
        <f t="shared" si="150"/>
        <v>0</v>
      </c>
      <c r="BG116" s="197"/>
      <c r="BH116" s="197">
        <v>0</v>
      </c>
      <c r="BI116" s="197">
        <v>0</v>
      </c>
      <c r="BJ116" s="197">
        <f t="shared" si="151"/>
        <v>0</v>
      </c>
      <c r="BK116" s="197"/>
      <c r="BL116" s="197">
        <v>0</v>
      </c>
      <c r="BM116" s="197">
        <v>0</v>
      </c>
      <c r="BN116" s="197">
        <f t="shared" si="120"/>
        <v>0</v>
      </c>
      <c r="BO116" s="197"/>
      <c r="BP116" s="197">
        <v>0</v>
      </c>
      <c r="BQ116" s="197">
        <v>0</v>
      </c>
      <c r="BR116" s="197">
        <f t="shared" si="121"/>
        <v>0</v>
      </c>
      <c r="BS116" s="197"/>
      <c r="BT116" s="197">
        <v>0</v>
      </c>
      <c r="BU116" s="197">
        <v>0</v>
      </c>
      <c r="BV116" s="197">
        <f t="shared" si="122"/>
        <v>0</v>
      </c>
      <c r="BW116" s="197"/>
      <c r="BX116" s="197">
        <v>0</v>
      </c>
      <c r="BY116" s="197">
        <v>0</v>
      </c>
      <c r="BZ116" s="197">
        <f t="shared" si="123"/>
        <v>0</v>
      </c>
      <c r="CA116" s="197"/>
      <c r="CB116" s="197">
        <v>0</v>
      </c>
      <c r="CC116" s="197">
        <v>0</v>
      </c>
      <c r="CD116" s="197">
        <f t="shared" si="152"/>
        <v>0</v>
      </c>
      <c r="CE116" s="197"/>
      <c r="CF116" s="197">
        <v>0</v>
      </c>
      <c r="CG116" s="197">
        <v>0</v>
      </c>
      <c r="CH116" s="197">
        <f t="shared" si="153"/>
        <v>0</v>
      </c>
      <c r="CI116" s="197"/>
      <c r="CJ116" s="197">
        <v>0</v>
      </c>
      <c r="CK116" s="197">
        <v>0</v>
      </c>
      <c r="CL116" s="197">
        <f t="shared" si="154"/>
        <v>0</v>
      </c>
      <c r="CM116" s="197"/>
      <c r="CN116" s="197">
        <v>0</v>
      </c>
      <c r="CO116" s="197">
        <v>0</v>
      </c>
      <c r="CP116" s="197">
        <f t="shared" si="155"/>
        <v>0</v>
      </c>
      <c r="CQ116" s="197"/>
      <c r="CR116" s="197">
        <v>0</v>
      </c>
      <c r="CS116" s="197">
        <v>0</v>
      </c>
      <c r="CT116" s="197">
        <f t="shared" si="156"/>
        <v>0</v>
      </c>
      <c r="CU116" s="197"/>
      <c r="CV116" s="197">
        <v>0</v>
      </c>
      <c r="CW116" s="197">
        <v>0</v>
      </c>
      <c r="CX116" s="197">
        <f t="shared" si="157"/>
        <v>0</v>
      </c>
      <c r="CY116" s="197"/>
      <c r="CZ116" s="197">
        <v>0</v>
      </c>
      <c r="DA116" s="197">
        <v>0</v>
      </c>
      <c r="DB116" s="197">
        <f t="shared" si="158"/>
        <v>0</v>
      </c>
      <c r="DC116" s="197"/>
      <c r="DD116" s="197">
        <v>0</v>
      </c>
      <c r="DE116" s="197">
        <v>0</v>
      </c>
      <c r="DF116" s="197">
        <f t="shared" si="159"/>
        <v>0</v>
      </c>
      <c r="DG116" s="197"/>
      <c r="DH116" s="197">
        <v>0</v>
      </c>
      <c r="DI116" s="197">
        <v>0</v>
      </c>
      <c r="DJ116" s="197">
        <f t="shared" si="160"/>
        <v>0</v>
      </c>
      <c r="DK116" s="197"/>
      <c r="DL116" s="197">
        <v>0</v>
      </c>
      <c r="DM116" s="197">
        <v>0</v>
      </c>
      <c r="DN116" s="197">
        <f t="shared" si="161"/>
        <v>0</v>
      </c>
      <c r="DO116" s="197"/>
      <c r="DP116" s="197">
        <v>0</v>
      </c>
      <c r="DQ116" s="197">
        <v>0</v>
      </c>
      <c r="DR116" s="197">
        <f t="shared" si="162"/>
        <v>0</v>
      </c>
      <c r="DS116" s="197"/>
      <c r="DT116" s="197">
        <v>0</v>
      </c>
      <c r="DU116" s="197">
        <v>0</v>
      </c>
      <c r="DV116" s="197">
        <f t="shared" si="163"/>
        <v>0</v>
      </c>
      <c r="DW116" s="197"/>
      <c r="DX116" s="197">
        <v>0</v>
      </c>
      <c r="DY116" s="197">
        <v>0</v>
      </c>
      <c r="DZ116" s="197">
        <f t="shared" si="164"/>
        <v>0</v>
      </c>
      <c r="EA116" s="197"/>
      <c r="EB116" s="197">
        <v>0</v>
      </c>
      <c r="EC116" s="197">
        <v>0</v>
      </c>
      <c r="ED116" s="197">
        <f t="shared" si="165"/>
        <v>0</v>
      </c>
      <c r="EE116" s="197"/>
      <c r="EF116" s="197">
        <v>0</v>
      </c>
      <c r="EG116" s="197">
        <v>0</v>
      </c>
      <c r="EH116" s="197">
        <f t="shared" si="166"/>
        <v>0</v>
      </c>
      <c r="EI116" s="197"/>
      <c r="EJ116" s="197">
        <v>0</v>
      </c>
      <c r="EK116" s="197">
        <v>0</v>
      </c>
      <c r="EL116" s="197">
        <f t="shared" si="167"/>
        <v>0</v>
      </c>
      <c r="EM116" s="197"/>
      <c r="EN116" s="197">
        <v>0</v>
      </c>
      <c r="EO116" s="197">
        <v>0</v>
      </c>
      <c r="EP116" s="197">
        <f t="shared" si="168"/>
        <v>0</v>
      </c>
      <c r="EQ116" s="197"/>
      <c r="ER116" s="197">
        <v>0</v>
      </c>
      <c r="ES116" s="197">
        <v>0</v>
      </c>
      <c r="ET116" s="197">
        <f t="shared" si="169"/>
        <v>0</v>
      </c>
      <c r="EU116" s="197"/>
      <c r="EV116" s="197">
        <v>0</v>
      </c>
      <c r="EW116" s="197">
        <v>0</v>
      </c>
      <c r="EX116" s="197">
        <f t="shared" si="170"/>
        <v>0</v>
      </c>
      <c r="EY116" s="79"/>
      <c r="EZ116" s="79">
        <f t="shared" si="171"/>
        <v>15365.70375</v>
      </c>
      <c r="FA116" s="79">
        <f t="shared" si="172"/>
        <v>4456</v>
      </c>
      <c r="FB116" s="79">
        <f t="shared" si="173"/>
        <v>19821.70375</v>
      </c>
      <c r="FC116" s="191"/>
      <c r="FD116" s="90"/>
      <c r="FE116" s="90"/>
      <c r="FF116" s="90"/>
      <c r="FG116" s="90"/>
      <c r="FH116" s="90"/>
      <c r="FI116" s="90"/>
      <c r="FJ116" s="90"/>
      <c r="FK116" s="90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</row>
    <row r="117" spans="1:189" ht="15.75">
      <c r="A117" s="116" t="s">
        <v>33</v>
      </c>
      <c r="B117" s="112">
        <v>70500</v>
      </c>
      <c r="C117" s="112"/>
      <c r="D117" s="107" t="s">
        <v>25</v>
      </c>
      <c r="E117" s="108" t="s">
        <v>19</v>
      </c>
      <c r="F117" s="109">
        <v>0</v>
      </c>
      <c r="G117" s="199">
        <v>9</v>
      </c>
      <c r="H117" s="132"/>
      <c r="I117" s="116" t="s">
        <v>33</v>
      </c>
      <c r="J117" s="197">
        <v>21665.64229</v>
      </c>
      <c r="K117" s="79"/>
      <c r="L117" s="79">
        <v>0</v>
      </c>
      <c r="M117" s="79">
        <v>0</v>
      </c>
      <c r="N117" s="79">
        <f t="shared" si="137"/>
        <v>0</v>
      </c>
      <c r="O117" s="79"/>
      <c r="P117" s="80">
        <v>0</v>
      </c>
      <c r="Q117" s="80">
        <v>0</v>
      </c>
      <c r="R117" s="80">
        <f t="shared" si="138"/>
        <v>0</v>
      </c>
      <c r="S117" s="80"/>
      <c r="T117" s="80">
        <v>0</v>
      </c>
      <c r="U117" s="80">
        <v>0</v>
      </c>
      <c r="V117" s="80">
        <f t="shared" si="139"/>
        <v>0</v>
      </c>
      <c r="W117" s="80"/>
      <c r="X117" s="80">
        <v>0</v>
      </c>
      <c r="Y117" s="80">
        <v>0</v>
      </c>
      <c r="Z117" s="80">
        <f t="shared" si="140"/>
        <v>0</v>
      </c>
      <c r="AA117" s="80"/>
      <c r="AB117" s="80">
        <f t="shared" si="141"/>
        <v>0</v>
      </c>
      <c r="AC117" s="80">
        <f t="shared" si="142"/>
        <v>0</v>
      </c>
      <c r="AD117" s="80">
        <f t="shared" si="143"/>
        <v>0</v>
      </c>
      <c r="AE117" s="79"/>
      <c r="AF117" s="197">
        <v>0</v>
      </c>
      <c r="AG117" s="197">
        <v>975</v>
      </c>
      <c r="AH117" s="197">
        <f t="shared" si="144"/>
        <v>975</v>
      </c>
      <c r="AI117" s="197"/>
      <c r="AJ117" s="197">
        <v>0</v>
      </c>
      <c r="AK117" s="197">
        <v>1950</v>
      </c>
      <c r="AL117" s="197">
        <f t="shared" si="145"/>
        <v>1950</v>
      </c>
      <c r="AM117" s="197"/>
      <c r="AN117" s="197">
        <v>0</v>
      </c>
      <c r="AO117" s="197">
        <v>1950</v>
      </c>
      <c r="AP117" s="197">
        <f t="shared" si="146"/>
        <v>1950</v>
      </c>
      <c r="AQ117" s="197"/>
      <c r="AR117" s="197">
        <v>0</v>
      </c>
      <c r="AS117" s="197">
        <v>1950</v>
      </c>
      <c r="AT117" s="197">
        <f t="shared" si="147"/>
        <v>1950</v>
      </c>
      <c r="AU117" s="197"/>
      <c r="AV117" s="197">
        <v>0</v>
      </c>
      <c r="AW117" s="197">
        <v>1950</v>
      </c>
      <c r="AX117" s="197">
        <f t="shared" si="148"/>
        <v>1950</v>
      </c>
      <c r="AY117" s="197"/>
      <c r="AZ117" s="197">
        <v>0</v>
      </c>
      <c r="BA117" s="197">
        <v>1950</v>
      </c>
      <c r="BB117" s="197">
        <f t="shared" si="149"/>
        <v>1950</v>
      </c>
      <c r="BC117" s="197"/>
      <c r="BD117" s="197">
        <v>0</v>
      </c>
      <c r="BE117" s="197">
        <v>1950</v>
      </c>
      <c r="BF117" s="197">
        <f t="shared" si="150"/>
        <v>1950</v>
      </c>
      <c r="BG117" s="197"/>
      <c r="BH117" s="197">
        <v>21665.64229</v>
      </c>
      <c r="BI117" s="197">
        <v>975</v>
      </c>
      <c r="BJ117" s="197">
        <f t="shared" si="151"/>
        <v>22640.64229</v>
      </c>
      <c r="BK117" s="197"/>
      <c r="BL117" s="197">
        <v>0</v>
      </c>
      <c r="BM117" s="197">
        <v>0</v>
      </c>
      <c r="BN117" s="197">
        <f t="shared" si="120"/>
        <v>0</v>
      </c>
      <c r="BO117" s="197"/>
      <c r="BP117" s="197">
        <v>0</v>
      </c>
      <c r="BQ117" s="197">
        <v>0</v>
      </c>
      <c r="BR117" s="197">
        <f t="shared" si="121"/>
        <v>0</v>
      </c>
      <c r="BS117" s="197"/>
      <c r="BT117" s="197">
        <v>0</v>
      </c>
      <c r="BU117" s="197">
        <v>0</v>
      </c>
      <c r="BV117" s="197">
        <f t="shared" si="122"/>
        <v>0</v>
      </c>
      <c r="BW117" s="197"/>
      <c r="BX117" s="197">
        <v>0</v>
      </c>
      <c r="BY117" s="197">
        <v>0</v>
      </c>
      <c r="BZ117" s="197">
        <f t="shared" si="123"/>
        <v>0</v>
      </c>
      <c r="CA117" s="197"/>
      <c r="CB117" s="197">
        <v>0</v>
      </c>
      <c r="CC117" s="197">
        <v>0</v>
      </c>
      <c r="CD117" s="197">
        <f t="shared" si="152"/>
        <v>0</v>
      </c>
      <c r="CE117" s="197"/>
      <c r="CF117" s="197">
        <v>0</v>
      </c>
      <c r="CG117" s="197">
        <v>0</v>
      </c>
      <c r="CH117" s="197">
        <f t="shared" si="153"/>
        <v>0</v>
      </c>
      <c r="CI117" s="197"/>
      <c r="CJ117" s="197">
        <v>0</v>
      </c>
      <c r="CK117" s="197">
        <v>0</v>
      </c>
      <c r="CL117" s="197">
        <f t="shared" si="154"/>
        <v>0</v>
      </c>
      <c r="CM117" s="197"/>
      <c r="CN117" s="197">
        <v>0</v>
      </c>
      <c r="CO117" s="197">
        <v>0</v>
      </c>
      <c r="CP117" s="197">
        <f t="shared" si="155"/>
        <v>0</v>
      </c>
      <c r="CQ117" s="197"/>
      <c r="CR117" s="197">
        <v>0</v>
      </c>
      <c r="CS117" s="197">
        <v>0</v>
      </c>
      <c r="CT117" s="197">
        <f t="shared" si="156"/>
        <v>0</v>
      </c>
      <c r="CU117" s="197"/>
      <c r="CV117" s="197">
        <v>0</v>
      </c>
      <c r="CW117" s="197">
        <v>0</v>
      </c>
      <c r="CX117" s="197">
        <f t="shared" si="157"/>
        <v>0</v>
      </c>
      <c r="CY117" s="197"/>
      <c r="CZ117" s="197">
        <v>0</v>
      </c>
      <c r="DA117" s="197">
        <v>0</v>
      </c>
      <c r="DB117" s="197">
        <f t="shared" si="158"/>
        <v>0</v>
      </c>
      <c r="DC117" s="197"/>
      <c r="DD117" s="197">
        <v>0</v>
      </c>
      <c r="DE117" s="197">
        <v>0</v>
      </c>
      <c r="DF117" s="197">
        <f t="shared" si="159"/>
        <v>0</v>
      </c>
      <c r="DG117" s="197"/>
      <c r="DH117" s="197">
        <v>0</v>
      </c>
      <c r="DI117" s="197">
        <v>0</v>
      </c>
      <c r="DJ117" s="197">
        <f t="shared" si="160"/>
        <v>0</v>
      </c>
      <c r="DK117" s="197"/>
      <c r="DL117" s="197">
        <v>0</v>
      </c>
      <c r="DM117" s="197">
        <v>0</v>
      </c>
      <c r="DN117" s="197">
        <f t="shared" si="161"/>
        <v>0</v>
      </c>
      <c r="DO117" s="197"/>
      <c r="DP117" s="197">
        <v>0</v>
      </c>
      <c r="DQ117" s="197">
        <v>0</v>
      </c>
      <c r="DR117" s="197">
        <f t="shared" si="162"/>
        <v>0</v>
      </c>
      <c r="DS117" s="197"/>
      <c r="DT117" s="197">
        <v>0</v>
      </c>
      <c r="DU117" s="197">
        <v>0</v>
      </c>
      <c r="DV117" s="197">
        <f t="shared" si="163"/>
        <v>0</v>
      </c>
      <c r="DW117" s="197"/>
      <c r="DX117" s="197">
        <v>0</v>
      </c>
      <c r="DY117" s="197">
        <v>0</v>
      </c>
      <c r="DZ117" s="197">
        <f t="shared" si="164"/>
        <v>0</v>
      </c>
      <c r="EA117" s="197"/>
      <c r="EB117" s="197">
        <v>0</v>
      </c>
      <c r="EC117" s="197">
        <v>0</v>
      </c>
      <c r="ED117" s="197">
        <f t="shared" si="165"/>
        <v>0</v>
      </c>
      <c r="EE117" s="197"/>
      <c r="EF117" s="197">
        <v>0</v>
      </c>
      <c r="EG117" s="197">
        <v>0</v>
      </c>
      <c r="EH117" s="197">
        <f t="shared" si="166"/>
        <v>0</v>
      </c>
      <c r="EI117" s="197"/>
      <c r="EJ117" s="197">
        <v>0</v>
      </c>
      <c r="EK117" s="197">
        <v>0</v>
      </c>
      <c r="EL117" s="197">
        <f t="shared" si="167"/>
        <v>0</v>
      </c>
      <c r="EM117" s="197"/>
      <c r="EN117" s="197">
        <v>0</v>
      </c>
      <c r="EO117" s="197">
        <v>0</v>
      </c>
      <c r="EP117" s="197">
        <f t="shared" si="168"/>
        <v>0</v>
      </c>
      <c r="EQ117" s="197"/>
      <c r="ER117" s="197">
        <v>0</v>
      </c>
      <c r="ES117" s="197">
        <v>0</v>
      </c>
      <c r="ET117" s="197">
        <f t="shared" si="169"/>
        <v>0</v>
      </c>
      <c r="EU117" s="197"/>
      <c r="EV117" s="197">
        <v>0</v>
      </c>
      <c r="EW117" s="197">
        <v>0</v>
      </c>
      <c r="EX117" s="197">
        <f t="shared" si="170"/>
        <v>0</v>
      </c>
      <c r="EY117" s="79"/>
      <c r="EZ117" s="79">
        <f t="shared" si="171"/>
        <v>21665.64229</v>
      </c>
      <c r="FA117" s="79">
        <f t="shared" si="172"/>
        <v>13650</v>
      </c>
      <c r="FB117" s="79">
        <f t="shared" si="173"/>
        <v>35315.64229</v>
      </c>
      <c r="FC117" s="191"/>
      <c r="FD117" s="90"/>
      <c r="FE117" s="90"/>
      <c r="FF117" s="90"/>
      <c r="FG117" s="90"/>
      <c r="FH117" s="90"/>
      <c r="FI117" s="90"/>
      <c r="FJ117" s="90"/>
      <c r="FK117" s="90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</row>
    <row r="118" spans="1:189" ht="15.75">
      <c r="A118" s="116" t="s">
        <v>33</v>
      </c>
      <c r="B118" s="112">
        <v>60000</v>
      </c>
      <c r="C118" s="112"/>
      <c r="D118" s="107" t="s">
        <v>79</v>
      </c>
      <c r="E118" s="108" t="s">
        <v>19</v>
      </c>
      <c r="F118" s="109">
        <v>0</v>
      </c>
      <c r="G118" s="199" t="s">
        <v>87</v>
      </c>
      <c r="H118" s="132"/>
      <c r="I118" s="116" t="s">
        <v>33</v>
      </c>
      <c r="J118" s="197">
        <v>18629.245300000002</v>
      </c>
      <c r="K118" s="79"/>
      <c r="L118" s="79">
        <v>0</v>
      </c>
      <c r="M118" s="79">
        <v>0</v>
      </c>
      <c r="N118" s="79">
        <f t="shared" si="137"/>
        <v>0</v>
      </c>
      <c r="O118" s="79"/>
      <c r="P118" s="80">
        <v>0</v>
      </c>
      <c r="Q118" s="80">
        <v>0</v>
      </c>
      <c r="R118" s="80">
        <f t="shared" si="138"/>
        <v>0</v>
      </c>
      <c r="S118" s="80"/>
      <c r="T118" s="80">
        <v>0</v>
      </c>
      <c r="U118" s="80">
        <v>0</v>
      </c>
      <c r="V118" s="80">
        <f t="shared" si="139"/>
        <v>0</v>
      </c>
      <c r="W118" s="80"/>
      <c r="X118" s="80">
        <v>0</v>
      </c>
      <c r="Y118" s="80">
        <v>0</v>
      </c>
      <c r="Z118" s="80">
        <f t="shared" si="140"/>
        <v>0</v>
      </c>
      <c r="AA118" s="80"/>
      <c r="AB118" s="80">
        <f t="shared" si="141"/>
        <v>0</v>
      </c>
      <c r="AC118" s="80">
        <f t="shared" si="142"/>
        <v>0</v>
      </c>
      <c r="AD118" s="80">
        <f t="shared" si="143"/>
        <v>0</v>
      </c>
      <c r="AE118" s="79"/>
      <c r="AF118" s="197">
        <v>0</v>
      </c>
      <c r="AG118" s="197">
        <v>861</v>
      </c>
      <c r="AH118" s="197">
        <f t="shared" si="144"/>
        <v>861</v>
      </c>
      <c r="AI118" s="197"/>
      <c r="AJ118" s="197">
        <v>0</v>
      </c>
      <c r="AK118" s="197">
        <v>1722</v>
      </c>
      <c r="AL118" s="197">
        <f t="shared" si="145"/>
        <v>1722</v>
      </c>
      <c r="AM118" s="197"/>
      <c r="AN118" s="197">
        <v>0</v>
      </c>
      <c r="AO118" s="197">
        <v>1722</v>
      </c>
      <c r="AP118" s="197">
        <f t="shared" si="146"/>
        <v>1722</v>
      </c>
      <c r="AQ118" s="197"/>
      <c r="AR118" s="197">
        <v>0</v>
      </c>
      <c r="AS118" s="197">
        <v>1722</v>
      </c>
      <c r="AT118" s="197">
        <f t="shared" si="147"/>
        <v>1722</v>
      </c>
      <c r="AU118" s="197"/>
      <c r="AV118" s="197">
        <v>0</v>
      </c>
      <c r="AW118" s="197">
        <v>1722</v>
      </c>
      <c r="AX118" s="197">
        <f t="shared" si="148"/>
        <v>1722</v>
      </c>
      <c r="AY118" s="197"/>
      <c r="AZ118" s="197">
        <v>0</v>
      </c>
      <c r="BA118" s="197">
        <v>1722</v>
      </c>
      <c r="BB118" s="197">
        <f t="shared" si="149"/>
        <v>1722</v>
      </c>
      <c r="BC118" s="197"/>
      <c r="BD118" s="197">
        <v>0</v>
      </c>
      <c r="BE118" s="197">
        <v>1722</v>
      </c>
      <c r="BF118" s="197">
        <f t="shared" si="150"/>
        <v>1722</v>
      </c>
      <c r="BG118" s="197"/>
      <c r="BH118" s="197">
        <v>0</v>
      </c>
      <c r="BI118" s="197">
        <v>1722</v>
      </c>
      <c r="BJ118" s="197">
        <f t="shared" si="151"/>
        <v>1722</v>
      </c>
      <c r="BK118" s="197"/>
      <c r="BL118" s="197">
        <v>0</v>
      </c>
      <c r="BM118" s="197">
        <v>1722</v>
      </c>
      <c r="BN118" s="197">
        <f t="shared" si="120"/>
        <v>1722</v>
      </c>
      <c r="BO118" s="197"/>
      <c r="BP118" s="197">
        <v>0</v>
      </c>
      <c r="BQ118" s="197">
        <v>1722</v>
      </c>
      <c r="BR118" s="197">
        <f t="shared" si="121"/>
        <v>1722</v>
      </c>
      <c r="BS118" s="197"/>
      <c r="BT118" s="197">
        <v>0</v>
      </c>
      <c r="BU118" s="197">
        <v>1722</v>
      </c>
      <c r="BV118" s="197">
        <f t="shared" si="122"/>
        <v>1722</v>
      </c>
      <c r="BW118" s="197"/>
      <c r="BX118" s="197">
        <v>0</v>
      </c>
      <c r="BY118" s="197">
        <v>1722</v>
      </c>
      <c r="BZ118" s="197">
        <f t="shared" si="123"/>
        <v>1722</v>
      </c>
      <c r="CA118" s="197"/>
      <c r="CB118" s="197">
        <v>0</v>
      </c>
      <c r="CC118" s="197">
        <v>1722</v>
      </c>
      <c r="CD118" s="197">
        <f t="shared" si="152"/>
        <v>1722</v>
      </c>
      <c r="CE118" s="197"/>
      <c r="CF118" s="197">
        <v>0</v>
      </c>
      <c r="CG118" s="197">
        <v>1722</v>
      </c>
      <c r="CH118" s="197">
        <f t="shared" si="153"/>
        <v>1722</v>
      </c>
      <c r="CI118" s="197"/>
      <c r="CJ118" s="197">
        <v>0</v>
      </c>
      <c r="CK118" s="197">
        <v>1722</v>
      </c>
      <c r="CL118" s="197">
        <f t="shared" si="154"/>
        <v>1722</v>
      </c>
      <c r="CM118" s="197"/>
      <c r="CN118" s="197">
        <v>0</v>
      </c>
      <c r="CO118" s="197">
        <v>1722</v>
      </c>
      <c r="CP118" s="197">
        <f t="shared" si="155"/>
        <v>1722</v>
      </c>
      <c r="CQ118" s="197"/>
      <c r="CR118" s="197">
        <v>0</v>
      </c>
      <c r="CS118" s="197">
        <v>1722</v>
      </c>
      <c r="CT118" s="197">
        <f t="shared" si="156"/>
        <v>1722</v>
      </c>
      <c r="CU118" s="197"/>
      <c r="CV118" s="197">
        <v>0</v>
      </c>
      <c r="CW118" s="197">
        <v>1722</v>
      </c>
      <c r="CX118" s="197">
        <f t="shared" si="157"/>
        <v>1722</v>
      </c>
      <c r="CY118" s="197"/>
      <c r="CZ118" s="197">
        <v>0</v>
      </c>
      <c r="DA118" s="197">
        <v>1722</v>
      </c>
      <c r="DB118" s="197">
        <f t="shared" si="158"/>
        <v>1722</v>
      </c>
      <c r="DC118" s="197"/>
      <c r="DD118" s="197">
        <v>18629.245300000002</v>
      </c>
      <c r="DE118" s="197">
        <v>1722</v>
      </c>
      <c r="DF118" s="197">
        <f t="shared" si="159"/>
        <v>20351.245300000002</v>
      </c>
      <c r="DG118" s="197"/>
      <c r="DH118" s="197">
        <v>0</v>
      </c>
      <c r="DI118" s="197">
        <v>0</v>
      </c>
      <c r="DJ118" s="197">
        <f t="shared" si="160"/>
        <v>0</v>
      </c>
      <c r="DK118" s="197"/>
      <c r="DL118" s="197">
        <v>0</v>
      </c>
      <c r="DM118" s="197">
        <v>0</v>
      </c>
      <c r="DN118" s="197">
        <f t="shared" si="161"/>
        <v>0</v>
      </c>
      <c r="DO118" s="197"/>
      <c r="DP118" s="197">
        <v>0</v>
      </c>
      <c r="DQ118" s="197">
        <v>0</v>
      </c>
      <c r="DR118" s="197">
        <f t="shared" si="162"/>
        <v>0</v>
      </c>
      <c r="DS118" s="197"/>
      <c r="DT118" s="197">
        <v>0</v>
      </c>
      <c r="DU118" s="197">
        <v>0</v>
      </c>
      <c r="DV118" s="197">
        <f t="shared" si="163"/>
        <v>0</v>
      </c>
      <c r="DW118" s="197"/>
      <c r="DX118" s="197">
        <v>0</v>
      </c>
      <c r="DY118" s="197">
        <v>0</v>
      </c>
      <c r="DZ118" s="197">
        <f t="shared" si="164"/>
        <v>0</v>
      </c>
      <c r="EA118" s="197"/>
      <c r="EB118" s="197">
        <v>0</v>
      </c>
      <c r="EC118" s="197">
        <v>0</v>
      </c>
      <c r="ED118" s="197">
        <f t="shared" si="165"/>
        <v>0</v>
      </c>
      <c r="EE118" s="197"/>
      <c r="EF118" s="197">
        <v>0</v>
      </c>
      <c r="EG118" s="197">
        <v>0</v>
      </c>
      <c r="EH118" s="197">
        <f t="shared" si="166"/>
        <v>0</v>
      </c>
      <c r="EI118" s="197"/>
      <c r="EJ118" s="197">
        <v>0</v>
      </c>
      <c r="EK118" s="197">
        <v>0</v>
      </c>
      <c r="EL118" s="197">
        <f t="shared" si="167"/>
        <v>0</v>
      </c>
      <c r="EM118" s="197"/>
      <c r="EN118" s="197">
        <v>0</v>
      </c>
      <c r="EO118" s="197">
        <v>0</v>
      </c>
      <c r="EP118" s="197">
        <f t="shared" si="168"/>
        <v>0</v>
      </c>
      <c r="EQ118" s="197"/>
      <c r="ER118" s="197">
        <v>0</v>
      </c>
      <c r="ES118" s="197">
        <v>0</v>
      </c>
      <c r="ET118" s="197">
        <f t="shared" si="169"/>
        <v>0</v>
      </c>
      <c r="EU118" s="197"/>
      <c r="EV118" s="197">
        <v>0</v>
      </c>
      <c r="EW118" s="197">
        <v>0</v>
      </c>
      <c r="EX118" s="197">
        <f t="shared" si="170"/>
        <v>0</v>
      </c>
      <c r="EY118" s="79"/>
      <c r="EZ118" s="79">
        <f t="shared" si="171"/>
        <v>18629.245300000002</v>
      </c>
      <c r="FA118" s="79">
        <f t="shared" si="172"/>
        <v>33579</v>
      </c>
      <c r="FB118" s="79">
        <f t="shared" si="173"/>
        <v>52208.2453</v>
      </c>
      <c r="FC118" s="191"/>
      <c r="FD118" s="90"/>
      <c r="FE118" s="90"/>
      <c r="FF118" s="90"/>
      <c r="FG118" s="90"/>
      <c r="FH118" s="90"/>
      <c r="FI118" s="90"/>
      <c r="FJ118" s="90"/>
      <c r="FK118" s="90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</row>
    <row r="119" spans="1:189" ht="15.75">
      <c r="A119" s="116" t="s">
        <v>33</v>
      </c>
      <c r="B119" s="112">
        <v>45000</v>
      </c>
      <c r="C119" s="112"/>
      <c r="D119" s="107" t="s">
        <v>24</v>
      </c>
      <c r="E119" s="108" t="s">
        <v>19</v>
      </c>
      <c r="F119" s="109">
        <v>0</v>
      </c>
      <c r="G119" s="199">
        <v>7.25</v>
      </c>
      <c r="H119" s="132"/>
      <c r="I119" s="116" t="s">
        <v>33</v>
      </c>
      <c r="J119" s="197">
        <v>13829.13337</v>
      </c>
      <c r="K119" s="79"/>
      <c r="L119" s="79">
        <v>0</v>
      </c>
      <c r="M119" s="79">
        <v>0</v>
      </c>
      <c r="N119" s="79">
        <f t="shared" si="137"/>
        <v>0</v>
      </c>
      <c r="O119" s="79"/>
      <c r="P119" s="80">
        <v>0</v>
      </c>
      <c r="Q119" s="80">
        <v>0</v>
      </c>
      <c r="R119" s="80">
        <f t="shared" si="138"/>
        <v>0</v>
      </c>
      <c r="S119" s="80"/>
      <c r="T119" s="80">
        <v>0</v>
      </c>
      <c r="U119" s="80">
        <v>0</v>
      </c>
      <c r="V119" s="80">
        <f t="shared" si="139"/>
        <v>0</v>
      </c>
      <c r="W119" s="80"/>
      <c r="X119" s="80">
        <v>0</v>
      </c>
      <c r="Y119" s="80">
        <v>0</v>
      </c>
      <c r="Z119" s="80">
        <f t="shared" si="140"/>
        <v>0</v>
      </c>
      <c r="AA119" s="80"/>
      <c r="AB119" s="80">
        <f t="shared" si="141"/>
        <v>0</v>
      </c>
      <c r="AC119" s="80">
        <f t="shared" si="142"/>
        <v>0</v>
      </c>
      <c r="AD119" s="80">
        <f t="shared" si="143"/>
        <v>0</v>
      </c>
      <c r="AE119" s="79"/>
      <c r="AF119" s="197">
        <v>0</v>
      </c>
      <c r="AG119" s="197">
        <v>501</v>
      </c>
      <c r="AH119" s="197">
        <f t="shared" si="144"/>
        <v>501</v>
      </c>
      <c r="AI119" s="197"/>
      <c r="AJ119" s="197">
        <v>0</v>
      </c>
      <c r="AK119" s="197">
        <v>1002</v>
      </c>
      <c r="AL119" s="197">
        <f t="shared" si="145"/>
        <v>1002</v>
      </c>
      <c r="AM119" s="197"/>
      <c r="AN119" s="197">
        <v>0</v>
      </c>
      <c r="AO119" s="197">
        <v>1002</v>
      </c>
      <c r="AP119" s="197">
        <f t="shared" si="146"/>
        <v>1002</v>
      </c>
      <c r="AQ119" s="197"/>
      <c r="AR119" s="197">
        <v>0</v>
      </c>
      <c r="AS119" s="197">
        <v>1002</v>
      </c>
      <c r="AT119" s="197">
        <f t="shared" si="147"/>
        <v>1002</v>
      </c>
      <c r="AU119" s="197"/>
      <c r="AV119" s="197">
        <v>13829.13337</v>
      </c>
      <c r="AW119" s="197">
        <v>501</v>
      </c>
      <c r="AX119" s="197">
        <f t="shared" si="148"/>
        <v>14330.13337</v>
      </c>
      <c r="AY119" s="197"/>
      <c r="AZ119" s="197">
        <v>0</v>
      </c>
      <c r="BA119" s="197">
        <v>0</v>
      </c>
      <c r="BB119" s="197">
        <f t="shared" si="149"/>
        <v>0</v>
      </c>
      <c r="BC119" s="197"/>
      <c r="BD119" s="197">
        <v>0</v>
      </c>
      <c r="BE119" s="197">
        <v>0</v>
      </c>
      <c r="BF119" s="197">
        <f t="shared" si="150"/>
        <v>0</v>
      </c>
      <c r="BG119" s="197"/>
      <c r="BH119" s="197">
        <v>0</v>
      </c>
      <c r="BI119" s="197">
        <v>0</v>
      </c>
      <c r="BJ119" s="197">
        <f t="shared" si="151"/>
        <v>0</v>
      </c>
      <c r="BK119" s="197"/>
      <c r="BL119" s="197">
        <v>0</v>
      </c>
      <c r="BM119" s="197">
        <v>0</v>
      </c>
      <c r="BN119" s="197">
        <f t="shared" si="120"/>
        <v>0</v>
      </c>
      <c r="BO119" s="197"/>
      <c r="BP119" s="197">
        <v>0</v>
      </c>
      <c r="BQ119" s="197">
        <v>0</v>
      </c>
      <c r="BR119" s="197">
        <f t="shared" si="121"/>
        <v>0</v>
      </c>
      <c r="BS119" s="197"/>
      <c r="BT119" s="197">
        <v>0</v>
      </c>
      <c r="BU119" s="197">
        <v>0</v>
      </c>
      <c r="BV119" s="197">
        <f t="shared" si="122"/>
        <v>0</v>
      </c>
      <c r="BW119" s="197"/>
      <c r="BX119" s="197">
        <v>0</v>
      </c>
      <c r="BY119" s="197">
        <v>0</v>
      </c>
      <c r="BZ119" s="197">
        <f t="shared" si="123"/>
        <v>0</v>
      </c>
      <c r="CA119" s="197"/>
      <c r="CB119" s="197">
        <v>0</v>
      </c>
      <c r="CC119" s="197">
        <v>0</v>
      </c>
      <c r="CD119" s="197">
        <f t="shared" si="152"/>
        <v>0</v>
      </c>
      <c r="CE119" s="197"/>
      <c r="CF119" s="197">
        <v>0</v>
      </c>
      <c r="CG119" s="197">
        <v>0</v>
      </c>
      <c r="CH119" s="197">
        <f t="shared" si="153"/>
        <v>0</v>
      </c>
      <c r="CI119" s="197"/>
      <c r="CJ119" s="197">
        <v>0</v>
      </c>
      <c r="CK119" s="197">
        <v>0</v>
      </c>
      <c r="CL119" s="197">
        <f t="shared" si="154"/>
        <v>0</v>
      </c>
      <c r="CM119" s="197"/>
      <c r="CN119" s="197">
        <v>0</v>
      </c>
      <c r="CO119" s="197">
        <v>0</v>
      </c>
      <c r="CP119" s="197">
        <f t="shared" si="155"/>
        <v>0</v>
      </c>
      <c r="CQ119" s="197"/>
      <c r="CR119" s="197">
        <v>0</v>
      </c>
      <c r="CS119" s="197">
        <v>0</v>
      </c>
      <c r="CT119" s="197">
        <f t="shared" si="156"/>
        <v>0</v>
      </c>
      <c r="CU119" s="197"/>
      <c r="CV119" s="197">
        <v>0</v>
      </c>
      <c r="CW119" s="197">
        <v>0</v>
      </c>
      <c r="CX119" s="197">
        <f t="shared" si="157"/>
        <v>0</v>
      </c>
      <c r="CY119" s="197"/>
      <c r="CZ119" s="197">
        <v>0</v>
      </c>
      <c r="DA119" s="197">
        <v>0</v>
      </c>
      <c r="DB119" s="197">
        <f t="shared" si="158"/>
        <v>0</v>
      </c>
      <c r="DC119" s="197"/>
      <c r="DD119" s="197">
        <v>0</v>
      </c>
      <c r="DE119" s="197">
        <v>0</v>
      </c>
      <c r="DF119" s="197">
        <f t="shared" si="159"/>
        <v>0</v>
      </c>
      <c r="DG119" s="197"/>
      <c r="DH119" s="197">
        <v>0</v>
      </c>
      <c r="DI119" s="197">
        <v>0</v>
      </c>
      <c r="DJ119" s="197">
        <f t="shared" si="160"/>
        <v>0</v>
      </c>
      <c r="DK119" s="197"/>
      <c r="DL119" s="197">
        <v>0</v>
      </c>
      <c r="DM119" s="197">
        <v>0</v>
      </c>
      <c r="DN119" s="197">
        <f t="shared" si="161"/>
        <v>0</v>
      </c>
      <c r="DO119" s="197"/>
      <c r="DP119" s="197">
        <v>0</v>
      </c>
      <c r="DQ119" s="197">
        <v>0</v>
      </c>
      <c r="DR119" s="197">
        <f t="shared" si="162"/>
        <v>0</v>
      </c>
      <c r="DS119" s="197"/>
      <c r="DT119" s="197">
        <v>0</v>
      </c>
      <c r="DU119" s="197">
        <v>0</v>
      </c>
      <c r="DV119" s="197">
        <f t="shared" si="163"/>
        <v>0</v>
      </c>
      <c r="DW119" s="197"/>
      <c r="DX119" s="197">
        <v>0</v>
      </c>
      <c r="DY119" s="197">
        <v>0</v>
      </c>
      <c r="DZ119" s="197">
        <f t="shared" si="164"/>
        <v>0</v>
      </c>
      <c r="EA119" s="197"/>
      <c r="EB119" s="197">
        <v>0</v>
      </c>
      <c r="EC119" s="197">
        <v>0</v>
      </c>
      <c r="ED119" s="197">
        <f t="shared" si="165"/>
        <v>0</v>
      </c>
      <c r="EE119" s="197"/>
      <c r="EF119" s="197">
        <v>0</v>
      </c>
      <c r="EG119" s="197">
        <v>0</v>
      </c>
      <c r="EH119" s="197">
        <f t="shared" si="166"/>
        <v>0</v>
      </c>
      <c r="EI119" s="197"/>
      <c r="EJ119" s="197">
        <v>0</v>
      </c>
      <c r="EK119" s="197">
        <v>0</v>
      </c>
      <c r="EL119" s="197">
        <f t="shared" si="167"/>
        <v>0</v>
      </c>
      <c r="EM119" s="197"/>
      <c r="EN119" s="197">
        <v>0</v>
      </c>
      <c r="EO119" s="197">
        <v>0</v>
      </c>
      <c r="EP119" s="197">
        <f t="shared" si="168"/>
        <v>0</v>
      </c>
      <c r="EQ119" s="197"/>
      <c r="ER119" s="197">
        <v>0</v>
      </c>
      <c r="ES119" s="197">
        <v>0</v>
      </c>
      <c r="ET119" s="197">
        <f t="shared" si="169"/>
        <v>0</v>
      </c>
      <c r="EU119" s="197"/>
      <c r="EV119" s="197">
        <v>0</v>
      </c>
      <c r="EW119" s="197">
        <v>0</v>
      </c>
      <c r="EX119" s="197">
        <f t="shared" si="170"/>
        <v>0</v>
      </c>
      <c r="EY119" s="79"/>
      <c r="EZ119" s="79">
        <f t="shared" si="171"/>
        <v>13829.13337</v>
      </c>
      <c r="FA119" s="79">
        <f t="shared" si="172"/>
        <v>4008</v>
      </c>
      <c r="FB119" s="79">
        <f t="shared" si="173"/>
        <v>17837.13337</v>
      </c>
      <c r="FC119" s="191"/>
      <c r="FD119" s="90"/>
      <c r="FE119" s="90"/>
      <c r="FF119" s="90"/>
      <c r="FG119" s="90"/>
      <c r="FH119" s="90"/>
      <c r="FI119" s="90"/>
      <c r="FJ119" s="90"/>
      <c r="FK119" s="90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</row>
    <row r="120" spans="1:189" ht="15.75">
      <c r="A120" s="116" t="s">
        <v>33</v>
      </c>
      <c r="B120" s="112">
        <v>60000</v>
      </c>
      <c r="C120" s="112"/>
      <c r="D120" s="107" t="s">
        <v>25</v>
      </c>
      <c r="E120" s="108" t="s">
        <v>19</v>
      </c>
      <c r="F120" s="109">
        <v>0</v>
      </c>
      <c r="G120" s="199">
        <v>9</v>
      </c>
      <c r="H120" s="132"/>
      <c r="I120" s="116" t="s">
        <v>33</v>
      </c>
      <c r="J120" s="197">
        <v>18438.8445</v>
      </c>
      <c r="K120" s="79"/>
      <c r="L120" s="79">
        <v>0</v>
      </c>
      <c r="M120" s="79">
        <v>0</v>
      </c>
      <c r="N120" s="79">
        <f t="shared" si="137"/>
        <v>0</v>
      </c>
      <c r="O120" s="79"/>
      <c r="P120" s="80">
        <v>0</v>
      </c>
      <c r="Q120" s="80">
        <v>0</v>
      </c>
      <c r="R120" s="80">
        <f t="shared" si="138"/>
        <v>0</v>
      </c>
      <c r="S120" s="80"/>
      <c r="T120" s="80">
        <v>0</v>
      </c>
      <c r="U120" s="80">
        <v>0</v>
      </c>
      <c r="V120" s="80">
        <f t="shared" si="139"/>
        <v>0</v>
      </c>
      <c r="W120" s="80"/>
      <c r="X120" s="80">
        <v>0</v>
      </c>
      <c r="Y120" s="80">
        <v>0</v>
      </c>
      <c r="Z120" s="80">
        <f t="shared" si="140"/>
        <v>0</v>
      </c>
      <c r="AA120" s="80"/>
      <c r="AB120" s="80">
        <f t="shared" si="141"/>
        <v>0</v>
      </c>
      <c r="AC120" s="80">
        <f t="shared" si="142"/>
        <v>0</v>
      </c>
      <c r="AD120" s="80">
        <f t="shared" si="143"/>
        <v>0</v>
      </c>
      <c r="AE120" s="79"/>
      <c r="AF120" s="197">
        <v>0</v>
      </c>
      <c r="AG120" s="197">
        <v>830</v>
      </c>
      <c r="AH120" s="197">
        <f t="shared" si="144"/>
        <v>830</v>
      </c>
      <c r="AI120" s="197"/>
      <c r="AJ120" s="197">
        <v>0</v>
      </c>
      <c r="AK120" s="197">
        <v>1660</v>
      </c>
      <c r="AL120" s="197">
        <f t="shared" si="145"/>
        <v>1660</v>
      </c>
      <c r="AM120" s="197"/>
      <c r="AN120" s="197">
        <v>0</v>
      </c>
      <c r="AO120" s="197">
        <v>1660</v>
      </c>
      <c r="AP120" s="197">
        <f t="shared" si="146"/>
        <v>1660</v>
      </c>
      <c r="AQ120" s="197"/>
      <c r="AR120" s="197">
        <v>0</v>
      </c>
      <c r="AS120" s="197">
        <v>1660</v>
      </c>
      <c r="AT120" s="197">
        <f t="shared" si="147"/>
        <v>1660</v>
      </c>
      <c r="AU120" s="197"/>
      <c r="AV120" s="197">
        <v>0</v>
      </c>
      <c r="AW120" s="197">
        <v>1660</v>
      </c>
      <c r="AX120" s="197">
        <f t="shared" si="148"/>
        <v>1660</v>
      </c>
      <c r="AY120" s="197"/>
      <c r="AZ120" s="197">
        <v>0</v>
      </c>
      <c r="BA120" s="197">
        <v>1660</v>
      </c>
      <c r="BB120" s="197">
        <f t="shared" si="149"/>
        <v>1660</v>
      </c>
      <c r="BC120" s="197"/>
      <c r="BD120" s="197">
        <v>0</v>
      </c>
      <c r="BE120" s="197">
        <v>1660</v>
      </c>
      <c r="BF120" s="197">
        <f t="shared" si="150"/>
        <v>1660</v>
      </c>
      <c r="BG120" s="197"/>
      <c r="BH120" s="197">
        <v>18438.8445</v>
      </c>
      <c r="BI120" s="197">
        <v>830</v>
      </c>
      <c r="BJ120" s="197">
        <f t="shared" si="151"/>
        <v>19268.8445</v>
      </c>
      <c r="BK120" s="197"/>
      <c r="BL120" s="197">
        <v>0</v>
      </c>
      <c r="BM120" s="197">
        <v>0</v>
      </c>
      <c r="BN120" s="197">
        <f t="shared" si="120"/>
        <v>0</v>
      </c>
      <c r="BO120" s="197"/>
      <c r="BP120" s="197">
        <v>0</v>
      </c>
      <c r="BQ120" s="197">
        <v>0</v>
      </c>
      <c r="BR120" s="197">
        <f t="shared" si="121"/>
        <v>0</v>
      </c>
      <c r="BS120" s="197"/>
      <c r="BT120" s="197">
        <v>0</v>
      </c>
      <c r="BU120" s="197">
        <v>0</v>
      </c>
      <c r="BV120" s="197">
        <f t="shared" si="122"/>
        <v>0</v>
      </c>
      <c r="BW120" s="197"/>
      <c r="BX120" s="197">
        <v>0</v>
      </c>
      <c r="BY120" s="197">
        <v>0</v>
      </c>
      <c r="BZ120" s="197">
        <f t="shared" si="123"/>
        <v>0</v>
      </c>
      <c r="CA120" s="197"/>
      <c r="CB120" s="197">
        <v>0</v>
      </c>
      <c r="CC120" s="197">
        <v>0</v>
      </c>
      <c r="CD120" s="197">
        <f t="shared" si="152"/>
        <v>0</v>
      </c>
      <c r="CE120" s="197"/>
      <c r="CF120" s="197">
        <v>0</v>
      </c>
      <c r="CG120" s="197">
        <v>0</v>
      </c>
      <c r="CH120" s="197">
        <f t="shared" si="153"/>
        <v>0</v>
      </c>
      <c r="CI120" s="197"/>
      <c r="CJ120" s="197">
        <v>0</v>
      </c>
      <c r="CK120" s="197">
        <v>0</v>
      </c>
      <c r="CL120" s="197">
        <f t="shared" si="154"/>
        <v>0</v>
      </c>
      <c r="CM120" s="197"/>
      <c r="CN120" s="197">
        <v>0</v>
      </c>
      <c r="CO120" s="197">
        <v>0</v>
      </c>
      <c r="CP120" s="197">
        <f t="shared" si="155"/>
        <v>0</v>
      </c>
      <c r="CQ120" s="197"/>
      <c r="CR120" s="197">
        <v>0</v>
      </c>
      <c r="CS120" s="197">
        <v>0</v>
      </c>
      <c r="CT120" s="197">
        <f t="shared" si="156"/>
        <v>0</v>
      </c>
      <c r="CU120" s="197"/>
      <c r="CV120" s="197">
        <v>0</v>
      </c>
      <c r="CW120" s="197">
        <v>0</v>
      </c>
      <c r="CX120" s="197">
        <f t="shared" si="157"/>
        <v>0</v>
      </c>
      <c r="CY120" s="197"/>
      <c r="CZ120" s="197">
        <v>0</v>
      </c>
      <c r="DA120" s="197">
        <v>0</v>
      </c>
      <c r="DB120" s="197">
        <f t="shared" si="158"/>
        <v>0</v>
      </c>
      <c r="DC120" s="197"/>
      <c r="DD120" s="197">
        <v>0</v>
      </c>
      <c r="DE120" s="197">
        <v>0</v>
      </c>
      <c r="DF120" s="197">
        <f t="shared" si="159"/>
        <v>0</v>
      </c>
      <c r="DG120" s="197"/>
      <c r="DH120" s="197">
        <v>0</v>
      </c>
      <c r="DI120" s="197">
        <v>0</v>
      </c>
      <c r="DJ120" s="197">
        <f t="shared" si="160"/>
        <v>0</v>
      </c>
      <c r="DK120" s="197"/>
      <c r="DL120" s="197">
        <v>0</v>
      </c>
      <c r="DM120" s="197">
        <v>0</v>
      </c>
      <c r="DN120" s="197">
        <f t="shared" si="161"/>
        <v>0</v>
      </c>
      <c r="DO120" s="197"/>
      <c r="DP120" s="197">
        <v>0</v>
      </c>
      <c r="DQ120" s="197">
        <v>0</v>
      </c>
      <c r="DR120" s="197">
        <f t="shared" si="162"/>
        <v>0</v>
      </c>
      <c r="DS120" s="197"/>
      <c r="DT120" s="197">
        <v>0</v>
      </c>
      <c r="DU120" s="197">
        <v>0</v>
      </c>
      <c r="DV120" s="197">
        <f t="shared" si="163"/>
        <v>0</v>
      </c>
      <c r="DW120" s="197"/>
      <c r="DX120" s="197">
        <v>0</v>
      </c>
      <c r="DY120" s="197">
        <v>0</v>
      </c>
      <c r="DZ120" s="197">
        <f t="shared" si="164"/>
        <v>0</v>
      </c>
      <c r="EA120" s="197"/>
      <c r="EB120" s="197">
        <v>0</v>
      </c>
      <c r="EC120" s="197">
        <v>0</v>
      </c>
      <c r="ED120" s="197">
        <f t="shared" si="165"/>
        <v>0</v>
      </c>
      <c r="EE120" s="197"/>
      <c r="EF120" s="197">
        <v>0</v>
      </c>
      <c r="EG120" s="197">
        <v>0</v>
      </c>
      <c r="EH120" s="197">
        <f t="shared" si="166"/>
        <v>0</v>
      </c>
      <c r="EI120" s="197"/>
      <c r="EJ120" s="197">
        <v>0</v>
      </c>
      <c r="EK120" s="197">
        <v>0</v>
      </c>
      <c r="EL120" s="197">
        <f t="shared" si="167"/>
        <v>0</v>
      </c>
      <c r="EM120" s="197"/>
      <c r="EN120" s="197">
        <v>0</v>
      </c>
      <c r="EO120" s="197">
        <v>0</v>
      </c>
      <c r="EP120" s="197">
        <f t="shared" si="168"/>
        <v>0</v>
      </c>
      <c r="EQ120" s="197"/>
      <c r="ER120" s="197">
        <v>0</v>
      </c>
      <c r="ES120" s="197">
        <v>0</v>
      </c>
      <c r="ET120" s="197">
        <f t="shared" si="169"/>
        <v>0</v>
      </c>
      <c r="EU120" s="197"/>
      <c r="EV120" s="197">
        <v>0</v>
      </c>
      <c r="EW120" s="197">
        <v>0</v>
      </c>
      <c r="EX120" s="197">
        <f t="shared" si="170"/>
        <v>0</v>
      </c>
      <c r="EY120" s="79"/>
      <c r="EZ120" s="79">
        <f t="shared" si="171"/>
        <v>18438.8445</v>
      </c>
      <c r="FA120" s="79">
        <f t="shared" si="172"/>
        <v>11620</v>
      </c>
      <c r="FB120" s="79">
        <f t="shared" si="173"/>
        <v>30058.8445</v>
      </c>
      <c r="FC120" s="191"/>
      <c r="FD120" s="90"/>
      <c r="FE120" s="90"/>
      <c r="FF120" s="90"/>
      <c r="FG120" s="90"/>
      <c r="FH120" s="90"/>
      <c r="FI120" s="90"/>
      <c r="FJ120" s="90"/>
      <c r="FK120" s="90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</row>
    <row r="121" spans="1:189" ht="15.75">
      <c r="A121" s="116" t="s">
        <v>33</v>
      </c>
      <c r="B121" s="112">
        <v>60000</v>
      </c>
      <c r="C121" s="112"/>
      <c r="D121" s="107" t="s">
        <v>62</v>
      </c>
      <c r="E121" s="108" t="s">
        <v>19</v>
      </c>
      <c r="F121" s="109">
        <v>0</v>
      </c>
      <c r="G121" s="199">
        <v>12.25</v>
      </c>
      <c r="H121" s="132"/>
      <c r="I121" s="116" t="s">
        <v>33</v>
      </c>
      <c r="J121" s="197">
        <v>18438.8445</v>
      </c>
      <c r="K121" s="79"/>
      <c r="L121" s="79">
        <v>0</v>
      </c>
      <c r="M121" s="79">
        <v>0</v>
      </c>
      <c r="N121" s="79">
        <f t="shared" si="137"/>
        <v>0</v>
      </c>
      <c r="O121" s="79"/>
      <c r="P121" s="80">
        <v>0</v>
      </c>
      <c r="Q121" s="80">
        <v>0</v>
      </c>
      <c r="R121" s="80">
        <f t="shared" si="138"/>
        <v>0</v>
      </c>
      <c r="S121" s="80"/>
      <c r="T121" s="80">
        <v>0</v>
      </c>
      <c r="U121" s="80">
        <v>0</v>
      </c>
      <c r="V121" s="80">
        <f t="shared" si="139"/>
        <v>0</v>
      </c>
      <c r="W121" s="80"/>
      <c r="X121" s="80">
        <v>0</v>
      </c>
      <c r="Y121" s="80">
        <v>0</v>
      </c>
      <c r="Z121" s="80">
        <f t="shared" si="140"/>
        <v>0</v>
      </c>
      <c r="AA121" s="80"/>
      <c r="AB121" s="80">
        <f t="shared" si="141"/>
        <v>0</v>
      </c>
      <c r="AC121" s="80">
        <f t="shared" si="142"/>
        <v>0</v>
      </c>
      <c r="AD121" s="80">
        <f t="shared" si="143"/>
        <v>0</v>
      </c>
      <c r="AE121" s="79"/>
      <c r="AF121" s="197">
        <v>0</v>
      </c>
      <c r="AG121" s="197">
        <v>1129</v>
      </c>
      <c r="AH121" s="197">
        <f t="shared" si="144"/>
        <v>1129</v>
      </c>
      <c r="AI121" s="197"/>
      <c r="AJ121" s="197">
        <v>0</v>
      </c>
      <c r="AK121" s="197">
        <v>2258</v>
      </c>
      <c r="AL121" s="197">
        <f t="shared" si="145"/>
        <v>2258</v>
      </c>
      <c r="AM121" s="197"/>
      <c r="AN121" s="197">
        <v>0</v>
      </c>
      <c r="AO121" s="197">
        <v>2258</v>
      </c>
      <c r="AP121" s="197">
        <f t="shared" si="146"/>
        <v>2258</v>
      </c>
      <c r="AQ121" s="197"/>
      <c r="AR121" s="197">
        <v>0</v>
      </c>
      <c r="AS121" s="197">
        <v>2258</v>
      </c>
      <c r="AT121" s="197">
        <f t="shared" si="147"/>
        <v>2258</v>
      </c>
      <c r="AU121" s="197"/>
      <c r="AV121" s="197">
        <v>0</v>
      </c>
      <c r="AW121" s="197">
        <v>2258</v>
      </c>
      <c r="AX121" s="197">
        <f t="shared" si="148"/>
        <v>2258</v>
      </c>
      <c r="AY121" s="197"/>
      <c r="AZ121" s="197">
        <v>0</v>
      </c>
      <c r="BA121" s="197">
        <v>2258</v>
      </c>
      <c r="BB121" s="197">
        <f t="shared" si="149"/>
        <v>2258</v>
      </c>
      <c r="BC121" s="197"/>
      <c r="BD121" s="197">
        <v>18438.8445</v>
      </c>
      <c r="BE121" s="197">
        <v>2258</v>
      </c>
      <c r="BF121" s="197">
        <f t="shared" si="150"/>
        <v>20696.8445</v>
      </c>
      <c r="BG121" s="197"/>
      <c r="BH121" s="197">
        <v>0</v>
      </c>
      <c r="BI121" s="197">
        <v>0</v>
      </c>
      <c r="BJ121" s="197">
        <f t="shared" si="151"/>
        <v>0</v>
      </c>
      <c r="BK121" s="197"/>
      <c r="BL121" s="197">
        <v>0</v>
      </c>
      <c r="BM121" s="197">
        <v>0</v>
      </c>
      <c r="BN121" s="197">
        <f t="shared" si="120"/>
        <v>0</v>
      </c>
      <c r="BO121" s="197"/>
      <c r="BP121" s="197">
        <v>0</v>
      </c>
      <c r="BQ121" s="197">
        <v>0</v>
      </c>
      <c r="BR121" s="197">
        <f t="shared" si="121"/>
        <v>0</v>
      </c>
      <c r="BS121" s="197"/>
      <c r="BT121" s="197">
        <v>0</v>
      </c>
      <c r="BU121" s="197">
        <v>0</v>
      </c>
      <c r="BV121" s="197">
        <f t="shared" si="122"/>
        <v>0</v>
      </c>
      <c r="BW121" s="197"/>
      <c r="BX121" s="197">
        <v>0</v>
      </c>
      <c r="BY121" s="197">
        <v>0</v>
      </c>
      <c r="BZ121" s="197">
        <f t="shared" si="123"/>
        <v>0</v>
      </c>
      <c r="CA121" s="197"/>
      <c r="CB121" s="197">
        <v>0</v>
      </c>
      <c r="CC121" s="197">
        <v>0</v>
      </c>
      <c r="CD121" s="197">
        <f t="shared" si="152"/>
        <v>0</v>
      </c>
      <c r="CE121" s="197"/>
      <c r="CF121" s="197">
        <v>0</v>
      </c>
      <c r="CG121" s="197">
        <v>0</v>
      </c>
      <c r="CH121" s="197">
        <f t="shared" si="153"/>
        <v>0</v>
      </c>
      <c r="CI121" s="197"/>
      <c r="CJ121" s="197">
        <v>0</v>
      </c>
      <c r="CK121" s="197">
        <v>0</v>
      </c>
      <c r="CL121" s="197">
        <f t="shared" si="154"/>
        <v>0</v>
      </c>
      <c r="CM121" s="197"/>
      <c r="CN121" s="197">
        <v>0</v>
      </c>
      <c r="CO121" s="197">
        <v>0</v>
      </c>
      <c r="CP121" s="197">
        <f t="shared" si="155"/>
        <v>0</v>
      </c>
      <c r="CQ121" s="197"/>
      <c r="CR121" s="197">
        <v>0</v>
      </c>
      <c r="CS121" s="197">
        <v>0</v>
      </c>
      <c r="CT121" s="197">
        <f t="shared" si="156"/>
        <v>0</v>
      </c>
      <c r="CU121" s="197"/>
      <c r="CV121" s="197">
        <v>0</v>
      </c>
      <c r="CW121" s="197">
        <v>0</v>
      </c>
      <c r="CX121" s="197">
        <f t="shared" si="157"/>
        <v>0</v>
      </c>
      <c r="CY121" s="197"/>
      <c r="CZ121" s="197">
        <v>0</v>
      </c>
      <c r="DA121" s="197">
        <v>0</v>
      </c>
      <c r="DB121" s="197">
        <f t="shared" si="158"/>
        <v>0</v>
      </c>
      <c r="DC121" s="197"/>
      <c r="DD121" s="197">
        <v>0</v>
      </c>
      <c r="DE121" s="197">
        <v>0</v>
      </c>
      <c r="DF121" s="197">
        <f t="shared" si="159"/>
        <v>0</v>
      </c>
      <c r="DG121" s="197"/>
      <c r="DH121" s="197">
        <v>0</v>
      </c>
      <c r="DI121" s="197">
        <v>0</v>
      </c>
      <c r="DJ121" s="197">
        <f t="shared" si="160"/>
        <v>0</v>
      </c>
      <c r="DK121" s="197"/>
      <c r="DL121" s="197">
        <v>0</v>
      </c>
      <c r="DM121" s="197">
        <v>0</v>
      </c>
      <c r="DN121" s="197">
        <f t="shared" si="161"/>
        <v>0</v>
      </c>
      <c r="DO121" s="197"/>
      <c r="DP121" s="197">
        <v>0</v>
      </c>
      <c r="DQ121" s="197">
        <v>0</v>
      </c>
      <c r="DR121" s="197">
        <f t="shared" si="162"/>
        <v>0</v>
      </c>
      <c r="DS121" s="197"/>
      <c r="DT121" s="197">
        <v>0</v>
      </c>
      <c r="DU121" s="197">
        <v>0</v>
      </c>
      <c r="DV121" s="197">
        <f t="shared" si="163"/>
        <v>0</v>
      </c>
      <c r="DW121" s="197"/>
      <c r="DX121" s="197">
        <v>0</v>
      </c>
      <c r="DY121" s="197">
        <v>0</v>
      </c>
      <c r="DZ121" s="197">
        <f t="shared" si="164"/>
        <v>0</v>
      </c>
      <c r="EA121" s="197"/>
      <c r="EB121" s="197">
        <v>0</v>
      </c>
      <c r="EC121" s="197">
        <v>0</v>
      </c>
      <c r="ED121" s="197">
        <f t="shared" si="165"/>
        <v>0</v>
      </c>
      <c r="EE121" s="197"/>
      <c r="EF121" s="197">
        <v>0</v>
      </c>
      <c r="EG121" s="197">
        <v>0</v>
      </c>
      <c r="EH121" s="197">
        <f t="shared" si="166"/>
        <v>0</v>
      </c>
      <c r="EI121" s="197"/>
      <c r="EJ121" s="197">
        <v>0</v>
      </c>
      <c r="EK121" s="197">
        <v>0</v>
      </c>
      <c r="EL121" s="197">
        <f t="shared" si="167"/>
        <v>0</v>
      </c>
      <c r="EM121" s="197"/>
      <c r="EN121" s="197">
        <v>0</v>
      </c>
      <c r="EO121" s="197">
        <v>0</v>
      </c>
      <c r="EP121" s="197">
        <f t="shared" si="168"/>
        <v>0</v>
      </c>
      <c r="EQ121" s="197"/>
      <c r="ER121" s="197">
        <v>0</v>
      </c>
      <c r="ES121" s="197">
        <v>0</v>
      </c>
      <c r="ET121" s="197">
        <f t="shared" si="169"/>
        <v>0</v>
      </c>
      <c r="EU121" s="197"/>
      <c r="EV121" s="197">
        <v>0</v>
      </c>
      <c r="EW121" s="197">
        <v>0</v>
      </c>
      <c r="EX121" s="197">
        <f t="shared" si="170"/>
        <v>0</v>
      </c>
      <c r="EY121" s="79"/>
      <c r="EZ121" s="79">
        <f t="shared" si="171"/>
        <v>18438.8445</v>
      </c>
      <c r="FA121" s="79">
        <f t="shared" si="172"/>
        <v>14677</v>
      </c>
      <c r="FB121" s="79">
        <f t="shared" si="173"/>
        <v>33115.8445</v>
      </c>
      <c r="FC121" s="191"/>
      <c r="FD121" s="90"/>
      <c r="FE121" s="90"/>
      <c r="FF121" s="90"/>
      <c r="FG121" s="90"/>
      <c r="FH121" s="90"/>
      <c r="FI121" s="90"/>
      <c r="FJ121" s="90"/>
      <c r="FK121" s="90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</row>
    <row r="122" spans="1:189" ht="15.75">
      <c r="A122" s="116" t="s">
        <v>33</v>
      </c>
      <c r="B122" s="112">
        <v>45000</v>
      </c>
      <c r="C122" s="112"/>
      <c r="D122" s="107" t="s">
        <v>97</v>
      </c>
      <c r="E122" s="108" t="s">
        <v>19</v>
      </c>
      <c r="F122" s="109">
        <v>0</v>
      </c>
      <c r="G122" s="199" t="s">
        <v>96</v>
      </c>
      <c r="H122" s="132"/>
      <c r="I122" s="116" t="s">
        <v>33</v>
      </c>
      <c r="J122" s="197">
        <v>13935.38526</v>
      </c>
      <c r="K122" s="79"/>
      <c r="L122" s="79">
        <v>0</v>
      </c>
      <c r="M122" s="79">
        <v>0</v>
      </c>
      <c r="N122" s="79">
        <f t="shared" si="137"/>
        <v>0</v>
      </c>
      <c r="O122" s="79"/>
      <c r="P122" s="80">
        <v>0</v>
      </c>
      <c r="Q122" s="80">
        <v>0</v>
      </c>
      <c r="R122" s="80">
        <f t="shared" si="138"/>
        <v>0</v>
      </c>
      <c r="S122" s="80"/>
      <c r="T122" s="80">
        <v>0</v>
      </c>
      <c r="U122" s="80">
        <v>0</v>
      </c>
      <c r="V122" s="80">
        <f t="shared" si="139"/>
        <v>0</v>
      </c>
      <c r="W122" s="80"/>
      <c r="X122" s="80">
        <v>0</v>
      </c>
      <c r="Y122" s="80">
        <v>0</v>
      </c>
      <c r="Z122" s="80">
        <f t="shared" si="140"/>
        <v>0</v>
      </c>
      <c r="AA122" s="80"/>
      <c r="AB122" s="80">
        <f t="shared" si="141"/>
        <v>0</v>
      </c>
      <c r="AC122" s="80">
        <f t="shared" si="142"/>
        <v>0</v>
      </c>
      <c r="AD122" s="80">
        <f t="shared" si="143"/>
        <v>0</v>
      </c>
      <c r="AE122" s="79"/>
      <c r="AF122" s="197">
        <v>0</v>
      </c>
      <c r="AG122" s="197">
        <v>516</v>
      </c>
      <c r="AH122" s="197">
        <f t="shared" si="144"/>
        <v>516</v>
      </c>
      <c r="AI122" s="197"/>
      <c r="AJ122" s="197">
        <v>0</v>
      </c>
      <c r="AK122" s="197">
        <v>1378</v>
      </c>
      <c r="AL122" s="197">
        <f t="shared" si="145"/>
        <v>1378</v>
      </c>
      <c r="AM122" s="197"/>
      <c r="AN122" s="197">
        <v>0</v>
      </c>
      <c r="AO122" s="197">
        <v>1378</v>
      </c>
      <c r="AP122" s="197">
        <f t="shared" si="146"/>
        <v>1378</v>
      </c>
      <c r="AQ122" s="197"/>
      <c r="AR122" s="197">
        <v>0</v>
      </c>
      <c r="AS122" s="197">
        <v>1378</v>
      </c>
      <c r="AT122" s="197">
        <f t="shared" si="147"/>
        <v>1378</v>
      </c>
      <c r="AU122" s="197"/>
      <c r="AV122" s="197">
        <v>0</v>
      </c>
      <c r="AW122" s="197">
        <v>1378</v>
      </c>
      <c r="AX122" s="197">
        <f t="shared" si="148"/>
        <v>1378</v>
      </c>
      <c r="AY122" s="197"/>
      <c r="AZ122" s="197">
        <v>0</v>
      </c>
      <c r="BA122" s="197">
        <v>1378</v>
      </c>
      <c r="BB122" s="197">
        <f t="shared" si="149"/>
        <v>1378</v>
      </c>
      <c r="BC122" s="197"/>
      <c r="BD122" s="197">
        <v>0</v>
      </c>
      <c r="BE122" s="197">
        <v>1378</v>
      </c>
      <c r="BF122" s="197">
        <f t="shared" si="150"/>
        <v>1378</v>
      </c>
      <c r="BG122" s="197"/>
      <c r="BH122" s="197">
        <v>0</v>
      </c>
      <c r="BI122" s="197">
        <v>1378</v>
      </c>
      <c r="BJ122" s="197">
        <f t="shared" si="151"/>
        <v>1378</v>
      </c>
      <c r="BK122" s="197"/>
      <c r="BL122" s="197">
        <v>0</v>
      </c>
      <c r="BM122" s="197">
        <v>1378</v>
      </c>
      <c r="BN122" s="197">
        <f>+BL122+BM122</f>
        <v>1378</v>
      </c>
      <c r="BO122" s="197"/>
      <c r="BP122" s="197">
        <v>0</v>
      </c>
      <c r="BQ122" s="197">
        <v>1378</v>
      </c>
      <c r="BR122" s="197">
        <f>+BP122+BQ122</f>
        <v>1378</v>
      </c>
      <c r="BS122" s="197"/>
      <c r="BT122" s="197">
        <v>0</v>
      </c>
      <c r="BU122" s="197">
        <v>1378</v>
      </c>
      <c r="BV122" s="197">
        <f>+BT122+BU122</f>
        <v>1378</v>
      </c>
      <c r="BW122" s="197"/>
      <c r="BX122" s="197">
        <v>0</v>
      </c>
      <c r="BY122" s="197">
        <v>1378</v>
      </c>
      <c r="BZ122" s="197">
        <f>+BX122+BY122</f>
        <v>1378</v>
      </c>
      <c r="CA122" s="197"/>
      <c r="CB122" s="197">
        <v>0</v>
      </c>
      <c r="CC122" s="197">
        <v>1378</v>
      </c>
      <c r="CD122" s="197">
        <f t="shared" si="152"/>
        <v>1378</v>
      </c>
      <c r="CE122" s="197"/>
      <c r="CF122" s="197">
        <v>0</v>
      </c>
      <c r="CG122" s="197">
        <v>1378</v>
      </c>
      <c r="CH122" s="197">
        <f t="shared" si="153"/>
        <v>1378</v>
      </c>
      <c r="CI122" s="197"/>
      <c r="CJ122" s="197">
        <v>0</v>
      </c>
      <c r="CK122" s="197">
        <v>1378</v>
      </c>
      <c r="CL122" s="197">
        <f t="shared" si="154"/>
        <v>1378</v>
      </c>
      <c r="CM122" s="197"/>
      <c r="CN122" s="197">
        <v>0</v>
      </c>
      <c r="CO122" s="197">
        <v>1378</v>
      </c>
      <c r="CP122" s="197">
        <f t="shared" si="155"/>
        <v>1378</v>
      </c>
      <c r="CQ122" s="197"/>
      <c r="CR122" s="197">
        <v>0</v>
      </c>
      <c r="CS122" s="197">
        <v>1378</v>
      </c>
      <c r="CT122" s="197">
        <f t="shared" si="156"/>
        <v>1378</v>
      </c>
      <c r="CU122" s="197"/>
      <c r="CV122" s="197">
        <v>0</v>
      </c>
      <c r="CW122" s="197">
        <v>1378</v>
      </c>
      <c r="CX122" s="197">
        <f t="shared" si="157"/>
        <v>1378</v>
      </c>
      <c r="CY122" s="197"/>
      <c r="CZ122" s="197">
        <v>0</v>
      </c>
      <c r="DA122" s="197">
        <v>1378</v>
      </c>
      <c r="DB122" s="197">
        <f t="shared" si="158"/>
        <v>1378</v>
      </c>
      <c r="DC122" s="197"/>
      <c r="DD122" s="197">
        <v>0</v>
      </c>
      <c r="DE122" s="197">
        <v>1378</v>
      </c>
      <c r="DF122" s="197">
        <f t="shared" si="159"/>
        <v>1378</v>
      </c>
      <c r="DG122" s="197"/>
      <c r="DH122" s="197">
        <v>0</v>
      </c>
      <c r="DI122" s="197">
        <v>1378</v>
      </c>
      <c r="DJ122" s="197">
        <f t="shared" si="160"/>
        <v>1378</v>
      </c>
      <c r="DK122" s="197"/>
      <c r="DL122" s="197">
        <v>0</v>
      </c>
      <c r="DM122" s="197">
        <v>1378</v>
      </c>
      <c r="DN122" s="197">
        <f t="shared" si="161"/>
        <v>1378</v>
      </c>
      <c r="DO122" s="197"/>
      <c r="DP122" s="197">
        <v>0</v>
      </c>
      <c r="DQ122" s="197">
        <v>1378</v>
      </c>
      <c r="DR122" s="197">
        <f t="shared" si="162"/>
        <v>1378</v>
      </c>
      <c r="DS122" s="197"/>
      <c r="DT122" s="197">
        <v>0</v>
      </c>
      <c r="DU122" s="197">
        <v>1378</v>
      </c>
      <c r="DV122" s="197">
        <f t="shared" si="163"/>
        <v>1378</v>
      </c>
      <c r="DW122" s="197"/>
      <c r="DX122" s="197">
        <v>0</v>
      </c>
      <c r="DY122" s="197">
        <v>1378</v>
      </c>
      <c r="DZ122" s="197">
        <f t="shared" si="164"/>
        <v>1378</v>
      </c>
      <c r="EA122" s="197"/>
      <c r="EB122" s="197">
        <v>0</v>
      </c>
      <c r="EC122" s="197">
        <v>1378</v>
      </c>
      <c r="ED122" s="197">
        <f t="shared" si="165"/>
        <v>1378</v>
      </c>
      <c r="EE122" s="197"/>
      <c r="EF122" s="197">
        <v>0</v>
      </c>
      <c r="EG122" s="197">
        <v>1378</v>
      </c>
      <c r="EH122" s="197">
        <f t="shared" si="166"/>
        <v>1378</v>
      </c>
      <c r="EI122" s="197"/>
      <c r="EJ122" s="197">
        <v>0</v>
      </c>
      <c r="EK122" s="197">
        <v>1378</v>
      </c>
      <c r="EL122" s="197">
        <f t="shared" si="167"/>
        <v>1378</v>
      </c>
      <c r="EM122" s="197"/>
      <c r="EN122" s="197">
        <v>0</v>
      </c>
      <c r="EO122" s="197">
        <v>1378</v>
      </c>
      <c r="EP122" s="197">
        <f t="shared" si="168"/>
        <v>1378</v>
      </c>
      <c r="EQ122" s="197"/>
      <c r="ER122" s="197">
        <v>0</v>
      </c>
      <c r="ES122" s="197">
        <v>1378</v>
      </c>
      <c r="ET122" s="197">
        <f t="shared" si="169"/>
        <v>1378</v>
      </c>
      <c r="EU122" s="197"/>
      <c r="EV122" s="197">
        <v>13935.38526</v>
      </c>
      <c r="EW122" s="197">
        <v>689</v>
      </c>
      <c r="EX122" s="197">
        <f t="shared" si="170"/>
        <v>14624.38526</v>
      </c>
      <c r="EY122" s="79"/>
      <c r="EZ122" s="79">
        <f t="shared" si="171"/>
        <v>13935.38526</v>
      </c>
      <c r="FA122" s="79">
        <f t="shared" si="172"/>
        <v>41167</v>
      </c>
      <c r="FB122" s="79">
        <f t="shared" si="173"/>
        <v>55102.385259999995</v>
      </c>
      <c r="FC122" s="191"/>
      <c r="FD122" s="90"/>
      <c r="FE122" s="90"/>
      <c r="FF122" s="90"/>
      <c r="FG122" s="90"/>
      <c r="FH122" s="90"/>
      <c r="FI122" s="90"/>
      <c r="FJ122" s="90"/>
      <c r="FK122" s="90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</row>
    <row r="123" spans="1:189" ht="15.75">
      <c r="A123" s="116" t="s">
        <v>33</v>
      </c>
      <c r="B123" s="112">
        <v>64070</v>
      </c>
      <c r="C123" s="112"/>
      <c r="D123" s="107" t="s">
        <v>64</v>
      </c>
      <c r="E123" s="108" t="s">
        <v>19</v>
      </c>
      <c r="F123" s="109">
        <v>0</v>
      </c>
      <c r="G123" s="199">
        <v>8.61</v>
      </c>
      <c r="H123" s="132"/>
      <c r="I123" s="116" t="s">
        <v>33</v>
      </c>
      <c r="J123" s="197">
        <v>19689.61278</v>
      </c>
      <c r="K123" s="79"/>
      <c r="L123" s="79">
        <v>0</v>
      </c>
      <c r="M123" s="79">
        <v>0</v>
      </c>
      <c r="N123" s="79">
        <f>+L123+M123</f>
        <v>0</v>
      </c>
      <c r="O123" s="79"/>
      <c r="P123" s="80">
        <v>0</v>
      </c>
      <c r="Q123" s="80">
        <v>0</v>
      </c>
      <c r="R123" s="80">
        <f>+P123+Q123</f>
        <v>0</v>
      </c>
      <c r="S123" s="80"/>
      <c r="T123" s="80">
        <v>0</v>
      </c>
      <c r="U123" s="80">
        <v>0</v>
      </c>
      <c r="V123" s="80">
        <f>+T123+U123</f>
        <v>0</v>
      </c>
      <c r="W123" s="80"/>
      <c r="X123" s="80">
        <v>0</v>
      </c>
      <c r="Y123" s="80">
        <v>0</v>
      </c>
      <c r="Z123" s="80">
        <f>+X123+Y123</f>
        <v>0</v>
      </c>
      <c r="AA123" s="80"/>
      <c r="AB123" s="80">
        <f>+L123+P123+T123+X123</f>
        <v>0</v>
      </c>
      <c r="AC123" s="80">
        <f>+M123+Q123+U123+Y123</f>
        <v>0</v>
      </c>
      <c r="AD123" s="80">
        <f>+AB123+AC123</f>
        <v>0</v>
      </c>
      <c r="AE123" s="79"/>
      <c r="AF123" s="197">
        <v>0</v>
      </c>
      <c r="AG123" s="197">
        <v>848</v>
      </c>
      <c r="AH123" s="197">
        <f t="shared" si="144"/>
        <v>848</v>
      </c>
      <c r="AI123" s="197"/>
      <c r="AJ123" s="197">
        <v>0</v>
      </c>
      <c r="AK123" s="197">
        <v>1696</v>
      </c>
      <c r="AL123" s="197">
        <f t="shared" si="145"/>
        <v>1696</v>
      </c>
      <c r="AM123" s="197"/>
      <c r="AN123" s="197">
        <v>0</v>
      </c>
      <c r="AO123" s="197">
        <v>1696</v>
      </c>
      <c r="AP123" s="197">
        <f t="shared" si="146"/>
        <v>1696</v>
      </c>
      <c r="AQ123" s="197"/>
      <c r="AR123" s="197">
        <v>0</v>
      </c>
      <c r="AS123" s="197">
        <v>1696</v>
      </c>
      <c r="AT123" s="197">
        <f t="shared" si="147"/>
        <v>1696</v>
      </c>
      <c r="AU123" s="197"/>
      <c r="AV123" s="197">
        <v>0</v>
      </c>
      <c r="AW123" s="197">
        <v>1696</v>
      </c>
      <c r="AX123" s="197">
        <f t="shared" si="148"/>
        <v>1696</v>
      </c>
      <c r="AY123" s="197"/>
      <c r="AZ123" s="197">
        <v>19689.61278</v>
      </c>
      <c r="BA123" s="197">
        <v>848</v>
      </c>
      <c r="BB123" s="197">
        <f t="shared" si="149"/>
        <v>20537.61278</v>
      </c>
      <c r="BC123" s="197"/>
      <c r="BD123" s="197">
        <v>0</v>
      </c>
      <c r="BE123" s="197">
        <v>0</v>
      </c>
      <c r="BF123" s="197">
        <f t="shared" si="150"/>
        <v>0</v>
      </c>
      <c r="BG123" s="197"/>
      <c r="BH123" s="197">
        <v>0</v>
      </c>
      <c r="BI123" s="197">
        <v>0</v>
      </c>
      <c r="BJ123" s="197">
        <f t="shared" si="151"/>
        <v>0</v>
      </c>
      <c r="BK123" s="197"/>
      <c r="BL123" s="197">
        <v>0</v>
      </c>
      <c r="BM123" s="197">
        <v>0</v>
      </c>
      <c r="BN123" s="197">
        <f>+BL123+BM123</f>
        <v>0</v>
      </c>
      <c r="BO123" s="197"/>
      <c r="BP123" s="197">
        <v>0</v>
      </c>
      <c r="BQ123" s="197">
        <v>0</v>
      </c>
      <c r="BR123" s="197">
        <f>+BP123+BQ123</f>
        <v>0</v>
      </c>
      <c r="BS123" s="197"/>
      <c r="BT123" s="197">
        <v>0</v>
      </c>
      <c r="BU123" s="197">
        <v>0</v>
      </c>
      <c r="BV123" s="197">
        <f>+BT123+BU123</f>
        <v>0</v>
      </c>
      <c r="BW123" s="197"/>
      <c r="BX123" s="197">
        <v>0</v>
      </c>
      <c r="BY123" s="197">
        <v>0</v>
      </c>
      <c r="BZ123" s="197">
        <f>+BX123+BY123</f>
        <v>0</v>
      </c>
      <c r="CA123" s="197"/>
      <c r="CB123" s="197">
        <v>0</v>
      </c>
      <c r="CC123" s="197">
        <v>0</v>
      </c>
      <c r="CD123" s="197">
        <f t="shared" si="152"/>
        <v>0</v>
      </c>
      <c r="CE123" s="197"/>
      <c r="CF123" s="197">
        <v>0</v>
      </c>
      <c r="CG123" s="197">
        <v>0</v>
      </c>
      <c r="CH123" s="197">
        <f t="shared" si="153"/>
        <v>0</v>
      </c>
      <c r="CI123" s="197"/>
      <c r="CJ123" s="197">
        <v>0</v>
      </c>
      <c r="CK123" s="197">
        <v>0</v>
      </c>
      <c r="CL123" s="197">
        <f t="shared" si="154"/>
        <v>0</v>
      </c>
      <c r="CM123" s="197"/>
      <c r="CN123" s="197">
        <v>0</v>
      </c>
      <c r="CO123" s="197">
        <v>0</v>
      </c>
      <c r="CP123" s="197">
        <f t="shared" si="155"/>
        <v>0</v>
      </c>
      <c r="CQ123" s="197"/>
      <c r="CR123" s="197">
        <v>0</v>
      </c>
      <c r="CS123" s="197">
        <v>0</v>
      </c>
      <c r="CT123" s="197">
        <f t="shared" si="156"/>
        <v>0</v>
      </c>
      <c r="CU123" s="197"/>
      <c r="CV123" s="197">
        <v>0</v>
      </c>
      <c r="CW123" s="197">
        <v>0</v>
      </c>
      <c r="CX123" s="197">
        <f t="shared" si="157"/>
        <v>0</v>
      </c>
      <c r="CY123" s="197"/>
      <c r="CZ123" s="197">
        <v>0</v>
      </c>
      <c r="DA123" s="197">
        <v>0</v>
      </c>
      <c r="DB123" s="197">
        <f t="shared" si="158"/>
        <v>0</v>
      </c>
      <c r="DC123" s="197"/>
      <c r="DD123" s="197">
        <v>0</v>
      </c>
      <c r="DE123" s="197">
        <v>0</v>
      </c>
      <c r="DF123" s="197">
        <f t="shared" si="159"/>
        <v>0</v>
      </c>
      <c r="DG123" s="197"/>
      <c r="DH123" s="197">
        <v>0</v>
      </c>
      <c r="DI123" s="197">
        <v>0</v>
      </c>
      <c r="DJ123" s="197">
        <f t="shared" si="160"/>
        <v>0</v>
      </c>
      <c r="DK123" s="197"/>
      <c r="DL123" s="197">
        <v>0</v>
      </c>
      <c r="DM123" s="197">
        <v>0</v>
      </c>
      <c r="DN123" s="197">
        <f t="shared" si="161"/>
        <v>0</v>
      </c>
      <c r="DO123" s="197"/>
      <c r="DP123" s="197">
        <v>0</v>
      </c>
      <c r="DQ123" s="197">
        <v>0</v>
      </c>
      <c r="DR123" s="197">
        <f t="shared" si="162"/>
        <v>0</v>
      </c>
      <c r="DS123" s="197"/>
      <c r="DT123" s="197">
        <v>0</v>
      </c>
      <c r="DU123" s="197">
        <v>0</v>
      </c>
      <c r="DV123" s="197">
        <f t="shared" si="163"/>
        <v>0</v>
      </c>
      <c r="DW123" s="197"/>
      <c r="DX123" s="197">
        <v>0</v>
      </c>
      <c r="DY123" s="197">
        <v>0</v>
      </c>
      <c r="DZ123" s="197">
        <f t="shared" si="164"/>
        <v>0</v>
      </c>
      <c r="EA123" s="197"/>
      <c r="EB123" s="197">
        <v>0</v>
      </c>
      <c r="EC123" s="197">
        <v>0</v>
      </c>
      <c r="ED123" s="197">
        <f t="shared" si="165"/>
        <v>0</v>
      </c>
      <c r="EE123" s="197"/>
      <c r="EF123" s="197">
        <v>0</v>
      </c>
      <c r="EG123" s="197">
        <v>0</v>
      </c>
      <c r="EH123" s="197">
        <f t="shared" si="166"/>
        <v>0</v>
      </c>
      <c r="EI123" s="197"/>
      <c r="EJ123" s="197">
        <v>0</v>
      </c>
      <c r="EK123" s="197">
        <v>0</v>
      </c>
      <c r="EL123" s="197">
        <f t="shared" si="167"/>
        <v>0</v>
      </c>
      <c r="EM123" s="197"/>
      <c r="EN123" s="197">
        <v>0</v>
      </c>
      <c r="EO123" s="197">
        <v>0</v>
      </c>
      <c r="EP123" s="197">
        <f t="shared" si="168"/>
        <v>0</v>
      </c>
      <c r="EQ123" s="197"/>
      <c r="ER123" s="197">
        <v>0</v>
      </c>
      <c r="ES123" s="197">
        <v>0</v>
      </c>
      <c r="ET123" s="197">
        <f t="shared" si="169"/>
        <v>0</v>
      </c>
      <c r="EU123" s="197"/>
      <c r="EV123" s="197">
        <v>0</v>
      </c>
      <c r="EW123" s="197">
        <v>0</v>
      </c>
      <c r="EX123" s="197">
        <f t="shared" si="170"/>
        <v>0</v>
      </c>
      <c r="EY123" s="79"/>
      <c r="EZ123" s="79">
        <f>+AF123+AJ123+AN123+AR123+AV123+AZ123+BD123+BH123+BL123+BP123+BT123+BX123+CB123+CF123+CJ123+CN123+CR123+CV123+CZ123+DD123+DH123+DL123+DP123+DT123+DX123+EB123+EF123+EJ123+EN123+ER123+EV123</f>
        <v>19689.61278</v>
      </c>
      <c r="FA123" s="79">
        <f>+AG123+AK123+AO123+AS123+AW123+BA123+BE123+BI123+BM123+BQ123+BU123+BY123+CC123+CG123+CK123+CO123+CS123+CW123+DA123+DE123+DI123+DM123+DQ123+DU123+DY123+EC123+EG123+EK123+EO123+ES123+EW123</f>
        <v>8480</v>
      </c>
      <c r="FB123" s="79">
        <f>+EZ123+FA123</f>
        <v>28169.61278</v>
      </c>
      <c r="FC123" s="191"/>
      <c r="FD123" s="90"/>
      <c r="FE123" s="90"/>
      <c r="FF123" s="90"/>
      <c r="FG123" s="90"/>
      <c r="FH123" s="90"/>
      <c r="FI123" s="90"/>
      <c r="FJ123" s="90"/>
      <c r="FK123" s="90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</row>
    <row r="124" spans="1:189" ht="15.75">
      <c r="A124" s="116" t="s">
        <v>33</v>
      </c>
      <c r="B124" s="112">
        <v>787078</v>
      </c>
      <c r="C124" s="112"/>
      <c r="D124" s="107" t="s">
        <v>28</v>
      </c>
      <c r="E124" s="108" t="s">
        <v>19</v>
      </c>
      <c r="F124" s="109">
        <v>0</v>
      </c>
      <c r="G124" s="199">
        <v>9.91</v>
      </c>
      <c r="H124" s="132"/>
      <c r="I124" s="116" t="s">
        <v>33</v>
      </c>
      <c r="J124" s="197">
        <v>241880.14750999998</v>
      </c>
      <c r="K124" s="79"/>
      <c r="L124" s="79">
        <v>0</v>
      </c>
      <c r="M124" s="79">
        <v>0</v>
      </c>
      <c r="N124" s="79">
        <f>+L124+M124</f>
        <v>0</v>
      </c>
      <c r="O124" s="79"/>
      <c r="P124" s="80">
        <v>0</v>
      </c>
      <c r="Q124" s="80">
        <v>0</v>
      </c>
      <c r="R124" s="80">
        <f>+P124+Q124</f>
        <v>0</v>
      </c>
      <c r="S124" s="80"/>
      <c r="T124" s="80">
        <v>0</v>
      </c>
      <c r="U124" s="80">
        <v>0</v>
      </c>
      <c r="V124" s="80">
        <f>+T124+U124</f>
        <v>0</v>
      </c>
      <c r="W124" s="80"/>
      <c r="X124" s="80">
        <v>0</v>
      </c>
      <c r="Y124" s="80">
        <v>0</v>
      </c>
      <c r="Z124" s="80">
        <f>+X124+Y124</f>
        <v>0</v>
      </c>
      <c r="AA124" s="80"/>
      <c r="AB124" s="80">
        <f>+L124+P124+T124+X124</f>
        <v>0</v>
      </c>
      <c r="AC124" s="80">
        <f>+M124+Q124+U124+Y124</f>
        <v>0</v>
      </c>
      <c r="AD124" s="80">
        <f>+AB124+AC124</f>
        <v>0</v>
      </c>
      <c r="AE124" s="79"/>
      <c r="AF124" s="197">
        <v>0</v>
      </c>
      <c r="AG124" s="197">
        <v>11985</v>
      </c>
      <c r="AH124" s="197">
        <f t="shared" si="144"/>
        <v>11985</v>
      </c>
      <c r="AI124" s="197"/>
      <c r="AJ124" s="197">
        <v>0</v>
      </c>
      <c r="AK124" s="197">
        <v>23970</v>
      </c>
      <c r="AL124" s="197">
        <f t="shared" si="145"/>
        <v>23970</v>
      </c>
      <c r="AM124" s="197"/>
      <c r="AN124" s="197">
        <v>0</v>
      </c>
      <c r="AO124" s="197">
        <v>23970</v>
      </c>
      <c r="AP124" s="197">
        <f t="shared" si="146"/>
        <v>23970</v>
      </c>
      <c r="AQ124" s="197"/>
      <c r="AR124" s="197">
        <v>0</v>
      </c>
      <c r="AS124" s="197">
        <v>23970</v>
      </c>
      <c r="AT124" s="197">
        <f t="shared" si="147"/>
        <v>23970</v>
      </c>
      <c r="AU124" s="197"/>
      <c r="AV124" s="197">
        <v>0</v>
      </c>
      <c r="AW124" s="197">
        <v>23970</v>
      </c>
      <c r="AX124" s="197">
        <f t="shared" si="148"/>
        <v>23970</v>
      </c>
      <c r="AY124" s="197"/>
      <c r="AZ124" s="197">
        <v>0</v>
      </c>
      <c r="BA124" s="197">
        <v>23970</v>
      </c>
      <c r="BB124" s="197">
        <f t="shared" si="149"/>
        <v>23970</v>
      </c>
      <c r="BC124" s="197"/>
      <c r="BD124" s="197">
        <v>0</v>
      </c>
      <c r="BE124" s="197">
        <v>23970</v>
      </c>
      <c r="BF124" s="197">
        <f t="shared" si="150"/>
        <v>23970</v>
      </c>
      <c r="BG124" s="197"/>
      <c r="BH124" s="197">
        <v>0</v>
      </c>
      <c r="BI124" s="197">
        <v>23970</v>
      </c>
      <c r="BJ124" s="197">
        <f t="shared" si="151"/>
        <v>23970</v>
      </c>
      <c r="BK124" s="197"/>
      <c r="BL124" s="197">
        <v>0</v>
      </c>
      <c r="BM124" s="197">
        <v>23970</v>
      </c>
      <c r="BN124" s="197">
        <f>+BL124+BM124</f>
        <v>23970</v>
      </c>
      <c r="BO124" s="197"/>
      <c r="BP124" s="197">
        <v>0</v>
      </c>
      <c r="BQ124" s="197">
        <v>23970</v>
      </c>
      <c r="BR124" s="197">
        <f>+BP124+BQ124</f>
        <v>23970</v>
      </c>
      <c r="BS124" s="197"/>
      <c r="BT124" s="197">
        <v>241880.14750999998</v>
      </c>
      <c r="BU124" s="197">
        <v>11985</v>
      </c>
      <c r="BV124" s="197">
        <f>+BT124+BU124</f>
        <v>253865.14750999998</v>
      </c>
      <c r="BW124" s="197"/>
      <c r="BX124" s="197">
        <v>0</v>
      </c>
      <c r="BY124" s="197">
        <v>0</v>
      </c>
      <c r="BZ124" s="197">
        <f>+BX124+BY124</f>
        <v>0</v>
      </c>
      <c r="CA124" s="197"/>
      <c r="CB124" s="197">
        <v>0</v>
      </c>
      <c r="CC124" s="197">
        <v>0</v>
      </c>
      <c r="CD124" s="197">
        <f t="shared" si="152"/>
        <v>0</v>
      </c>
      <c r="CE124" s="197"/>
      <c r="CF124" s="197">
        <v>0</v>
      </c>
      <c r="CG124" s="197">
        <v>0</v>
      </c>
      <c r="CH124" s="197">
        <f t="shared" si="153"/>
        <v>0</v>
      </c>
      <c r="CI124" s="197"/>
      <c r="CJ124" s="197">
        <v>0</v>
      </c>
      <c r="CK124" s="197">
        <v>0</v>
      </c>
      <c r="CL124" s="197">
        <f t="shared" si="154"/>
        <v>0</v>
      </c>
      <c r="CM124" s="197"/>
      <c r="CN124" s="197">
        <v>0</v>
      </c>
      <c r="CO124" s="197">
        <v>0</v>
      </c>
      <c r="CP124" s="197">
        <f t="shared" si="155"/>
        <v>0</v>
      </c>
      <c r="CQ124" s="197"/>
      <c r="CR124" s="197">
        <v>0</v>
      </c>
      <c r="CS124" s="197">
        <v>0</v>
      </c>
      <c r="CT124" s="197">
        <f t="shared" si="156"/>
        <v>0</v>
      </c>
      <c r="CU124" s="197"/>
      <c r="CV124" s="197">
        <v>0</v>
      </c>
      <c r="CW124" s="197">
        <v>0</v>
      </c>
      <c r="CX124" s="197">
        <f t="shared" si="157"/>
        <v>0</v>
      </c>
      <c r="CY124" s="197"/>
      <c r="CZ124" s="197">
        <v>0</v>
      </c>
      <c r="DA124" s="197">
        <v>0</v>
      </c>
      <c r="DB124" s="197">
        <f t="shared" si="158"/>
        <v>0</v>
      </c>
      <c r="DC124" s="197"/>
      <c r="DD124" s="197">
        <v>0</v>
      </c>
      <c r="DE124" s="197">
        <v>0</v>
      </c>
      <c r="DF124" s="197">
        <f t="shared" si="159"/>
        <v>0</v>
      </c>
      <c r="DG124" s="197"/>
      <c r="DH124" s="197">
        <v>0</v>
      </c>
      <c r="DI124" s="197">
        <v>0</v>
      </c>
      <c r="DJ124" s="197">
        <f t="shared" si="160"/>
        <v>0</v>
      </c>
      <c r="DK124" s="197"/>
      <c r="DL124" s="197">
        <v>0</v>
      </c>
      <c r="DM124" s="197">
        <v>0</v>
      </c>
      <c r="DN124" s="197">
        <f t="shared" si="161"/>
        <v>0</v>
      </c>
      <c r="DO124" s="197"/>
      <c r="DP124" s="197">
        <v>0</v>
      </c>
      <c r="DQ124" s="197">
        <v>0</v>
      </c>
      <c r="DR124" s="197">
        <f t="shared" si="162"/>
        <v>0</v>
      </c>
      <c r="DS124" s="197"/>
      <c r="DT124" s="197">
        <v>0</v>
      </c>
      <c r="DU124" s="197">
        <v>0</v>
      </c>
      <c r="DV124" s="197">
        <f t="shared" si="163"/>
        <v>0</v>
      </c>
      <c r="DW124" s="197"/>
      <c r="DX124" s="197">
        <v>0</v>
      </c>
      <c r="DY124" s="197">
        <v>0</v>
      </c>
      <c r="DZ124" s="197">
        <f t="shared" si="164"/>
        <v>0</v>
      </c>
      <c r="EA124" s="197"/>
      <c r="EB124" s="197">
        <v>0</v>
      </c>
      <c r="EC124" s="197">
        <v>0</v>
      </c>
      <c r="ED124" s="197">
        <f t="shared" si="165"/>
        <v>0</v>
      </c>
      <c r="EE124" s="197"/>
      <c r="EF124" s="197">
        <v>0</v>
      </c>
      <c r="EG124" s="197">
        <v>0</v>
      </c>
      <c r="EH124" s="197">
        <f t="shared" si="166"/>
        <v>0</v>
      </c>
      <c r="EI124" s="197"/>
      <c r="EJ124" s="197">
        <v>0</v>
      </c>
      <c r="EK124" s="197">
        <v>0</v>
      </c>
      <c r="EL124" s="197">
        <f t="shared" si="167"/>
        <v>0</v>
      </c>
      <c r="EM124" s="197"/>
      <c r="EN124" s="197">
        <v>0</v>
      </c>
      <c r="EO124" s="197">
        <v>0</v>
      </c>
      <c r="EP124" s="197">
        <f t="shared" si="168"/>
        <v>0</v>
      </c>
      <c r="EQ124" s="197"/>
      <c r="ER124" s="197">
        <v>0</v>
      </c>
      <c r="ES124" s="197">
        <v>0</v>
      </c>
      <c r="ET124" s="197">
        <f t="shared" si="169"/>
        <v>0</v>
      </c>
      <c r="EU124" s="197"/>
      <c r="EV124" s="197">
        <v>0</v>
      </c>
      <c r="EW124" s="197">
        <v>0</v>
      </c>
      <c r="EX124" s="197">
        <f t="shared" si="170"/>
        <v>0</v>
      </c>
      <c r="EY124" s="79"/>
      <c r="EZ124" s="79">
        <f>+AF124+AJ124+AN124+AR124+AV124+AZ124+BD124+BH124+BL124+BP124+BT124+BX124+CB124+CF124+CJ124+CN124+CR124+CV124+CZ124+DD124+DH124+DL124+DP124+DT124+DX124+EB124+EF124+EJ124+EN124+ER124+EV124</f>
        <v>241880.14750999998</v>
      </c>
      <c r="FA124" s="79">
        <f>+AG124+AK124+AO124+AS124+AW124+BA124+BE124+BI124+BM124+BQ124+BU124+BY124+CC124+CG124+CK124+CO124+CS124+CW124+DA124+DE124+DI124+DM124+DQ124+DU124+DY124+EC124+EG124+EK124+EO124+ES124+EW124</f>
        <v>239700</v>
      </c>
      <c r="FB124" s="79">
        <f>+EZ124+FA124</f>
        <v>481580.14751</v>
      </c>
      <c r="FC124" s="191"/>
      <c r="FD124" s="90"/>
      <c r="FE124" s="90"/>
      <c r="FF124" s="90"/>
      <c r="FG124" s="90"/>
      <c r="FH124" s="90"/>
      <c r="FI124" s="90"/>
      <c r="FJ124" s="90"/>
      <c r="FK124" s="90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</row>
    <row r="125" spans="1:189" ht="15.75">
      <c r="A125" s="117"/>
      <c r="B125" s="118"/>
      <c r="C125" s="118"/>
      <c r="D125" s="119"/>
      <c r="E125" s="120"/>
      <c r="F125" s="121"/>
      <c r="G125" s="169"/>
      <c r="H125" s="101"/>
      <c r="I125" s="117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170"/>
      <c r="AG125" s="170"/>
      <c r="AH125" s="98"/>
      <c r="AI125" s="98"/>
      <c r="AJ125" s="170"/>
      <c r="AK125" s="170"/>
      <c r="AL125" s="98"/>
      <c r="AM125" s="98"/>
      <c r="AN125" s="170"/>
      <c r="AO125" s="170"/>
      <c r="AP125" s="98"/>
      <c r="AQ125" s="98"/>
      <c r="AR125" s="170"/>
      <c r="AS125" s="170"/>
      <c r="AT125" s="98"/>
      <c r="AU125" s="98"/>
      <c r="AV125" s="170"/>
      <c r="AW125" s="170"/>
      <c r="AX125" s="98"/>
      <c r="AY125" s="98"/>
      <c r="AZ125" s="170"/>
      <c r="BA125" s="170"/>
      <c r="BB125" s="98"/>
      <c r="BC125" s="98"/>
      <c r="BD125" s="170"/>
      <c r="BE125" s="170"/>
      <c r="BF125" s="98"/>
      <c r="BG125" s="98"/>
      <c r="BH125" s="170"/>
      <c r="BI125" s="170"/>
      <c r="BJ125" s="98"/>
      <c r="BK125" s="98"/>
      <c r="BL125" s="170"/>
      <c r="BM125" s="170"/>
      <c r="BN125" s="98"/>
      <c r="BO125" s="98"/>
      <c r="BP125" s="170"/>
      <c r="BQ125" s="170"/>
      <c r="BR125" s="98"/>
      <c r="BS125" s="98"/>
      <c r="BT125" s="170"/>
      <c r="BU125" s="170"/>
      <c r="BV125" s="98"/>
      <c r="BW125" s="98"/>
      <c r="BX125" s="171"/>
      <c r="BY125" s="171"/>
      <c r="BZ125" s="98"/>
      <c r="CA125" s="98"/>
      <c r="CB125" s="171"/>
      <c r="CC125" s="171"/>
      <c r="CD125" s="98"/>
      <c r="CE125" s="98"/>
      <c r="CF125" s="171"/>
      <c r="CG125" s="171"/>
      <c r="CH125" s="98"/>
      <c r="CI125" s="98"/>
      <c r="CJ125" s="171"/>
      <c r="CK125" s="171"/>
      <c r="CL125" s="98"/>
      <c r="CM125" s="98"/>
      <c r="CN125" s="171"/>
      <c r="CO125" s="171"/>
      <c r="CP125" s="98"/>
      <c r="CQ125" s="98"/>
      <c r="CR125" s="171"/>
      <c r="CS125" s="171"/>
      <c r="CT125" s="98"/>
      <c r="CU125" s="98"/>
      <c r="CV125" s="171"/>
      <c r="CW125" s="171"/>
      <c r="CX125" s="98"/>
      <c r="CY125" s="98"/>
      <c r="CZ125" s="171"/>
      <c r="DA125" s="171"/>
      <c r="DB125" s="98"/>
      <c r="DC125" s="98"/>
      <c r="DD125" s="171"/>
      <c r="DE125" s="171"/>
      <c r="DF125" s="98"/>
      <c r="DG125" s="98"/>
      <c r="DH125" s="171"/>
      <c r="DI125" s="171"/>
      <c r="DJ125" s="98"/>
      <c r="DK125" s="98"/>
      <c r="DL125" s="171"/>
      <c r="DM125" s="171"/>
      <c r="DN125" s="98"/>
      <c r="DO125" s="98"/>
      <c r="DP125" s="171"/>
      <c r="DQ125" s="171"/>
      <c r="DR125" s="98"/>
      <c r="DS125" s="98"/>
      <c r="DT125" s="171"/>
      <c r="DU125" s="171"/>
      <c r="DV125" s="98"/>
      <c r="DW125" s="98"/>
      <c r="DX125" s="171"/>
      <c r="DY125" s="171"/>
      <c r="DZ125" s="98"/>
      <c r="EA125" s="98"/>
      <c r="EB125" s="171"/>
      <c r="EC125" s="171"/>
      <c r="ED125" s="98"/>
      <c r="EE125" s="98"/>
      <c r="EF125" s="171"/>
      <c r="EG125" s="171"/>
      <c r="EH125" s="98"/>
      <c r="EI125" s="98"/>
      <c r="EJ125" s="171"/>
      <c r="EK125" s="171"/>
      <c r="EL125" s="98"/>
      <c r="EM125" s="98"/>
      <c r="EN125" s="171"/>
      <c r="EO125" s="171"/>
      <c r="EP125" s="98"/>
      <c r="EQ125" s="98"/>
      <c r="ER125" s="171"/>
      <c r="ES125" s="171"/>
      <c r="ET125" s="98"/>
      <c r="EU125" s="98"/>
      <c r="EV125" s="171"/>
      <c r="EW125" s="171"/>
      <c r="EX125" s="98"/>
      <c r="EY125" s="98"/>
      <c r="EZ125" s="98"/>
      <c r="FA125" s="98"/>
      <c r="FB125" s="98"/>
      <c r="FC125" s="191"/>
      <c r="FD125" s="90"/>
      <c r="FE125" s="90"/>
      <c r="FF125" s="90"/>
      <c r="FG125" s="90"/>
      <c r="FH125" s="90"/>
      <c r="FI125" s="90"/>
      <c r="FJ125" s="90"/>
      <c r="FK125" s="90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</row>
    <row r="126" spans="1:189" ht="15.75">
      <c r="A126" s="129" t="s">
        <v>36</v>
      </c>
      <c r="B126" s="130"/>
      <c r="C126" s="130"/>
      <c r="D126" s="94"/>
      <c r="E126" s="95"/>
      <c r="F126" s="131"/>
      <c r="G126" s="131"/>
      <c r="H126" s="129"/>
      <c r="I126" s="129"/>
      <c r="J126" s="77">
        <f>SUM(J127:J131)</f>
        <v>110027</v>
      </c>
      <c r="K126" s="77"/>
      <c r="L126" s="77">
        <f>SUM(L127:L131)</f>
        <v>0</v>
      </c>
      <c r="M126" s="77">
        <f>SUM(M127:M131)</f>
        <v>0</v>
      </c>
      <c r="N126" s="77">
        <f>SUM(N127:N131)</f>
        <v>0</v>
      </c>
      <c r="O126" s="77"/>
      <c r="P126" s="77">
        <f>SUM(P127:P131)</f>
        <v>1</v>
      </c>
      <c r="Q126" s="77">
        <f>SUM(Q127:Q131)</f>
        <v>9662</v>
      </c>
      <c r="R126" s="77">
        <f>SUM(R127:R131)</f>
        <v>9663</v>
      </c>
      <c r="S126" s="77"/>
      <c r="T126" s="77">
        <f>SUM(T127:T131)</f>
        <v>0</v>
      </c>
      <c r="U126" s="77">
        <f>SUM(U127:U131)</f>
        <v>0</v>
      </c>
      <c r="V126" s="77">
        <f>SUM(V127:V131)</f>
        <v>0</v>
      </c>
      <c r="W126" s="77"/>
      <c r="X126" s="77">
        <f>SUM(X127:X131)</f>
        <v>0</v>
      </c>
      <c r="Y126" s="77">
        <f>SUM(Y127:Y131)</f>
        <v>0</v>
      </c>
      <c r="Z126" s="77">
        <f>SUM(Z127:Z131)</f>
        <v>0</v>
      </c>
      <c r="AA126" s="77"/>
      <c r="AB126" s="77">
        <f>SUM(AB127:AB131)</f>
        <v>1</v>
      </c>
      <c r="AC126" s="77">
        <f>SUM(AC127:AC131)</f>
        <v>9662</v>
      </c>
      <c r="AD126" s="77">
        <f>SUM(AD127:AD131)</f>
        <v>9663</v>
      </c>
      <c r="AE126" s="77"/>
      <c r="AF126" s="77">
        <f>SUM(AF127:AF131)</f>
        <v>0</v>
      </c>
      <c r="AG126" s="77">
        <f>SUM(AG127:AG131)</f>
        <v>4391</v>
      </c>
      <c r="AH126" s="77">
        <f>SUM(AH127:AH131)</f>
        <v>4391</v>
      </c>
      <c r="AI126" s="78"/>
      <c r="AJ126" s="77">
        <f>SUM(AJ127:AJ131)</f>
        <v>0</v>
      </c>
      <c r="AK126" s="77">
        <f>SUM(AK127:AK131)</f>
        <v>8782</v>
      </c>
      <c r="AL126" s="77">
        <f>SUM(AL127:AL131)</f>
        <v>8782</v>
      </c>
      <c r="AM126" s="78"/>
      <c r="AN126" s="77">
        <f>SUM(AN127:AN131)</f>
        <v>0</v>
      </c>
      <c r="AO126" s="77">
        <f>SUM(AO127:AO131)</f>
        <v>8772</v>
      </c>
      <c r="AP126" s="77">
        <f>SUM(AP127:AP131)</f>
        <v>8772</v>
      </c>
      <c r="AQ126" s="78"/>
      <c r="AR126" s="77">
        <f>SUM(AR127:AR131)</f>
        <v>0</v>
      </c>
      <c r="AS126" s="77">
        <f>SUM(AS127:AS131)</f>
        <v>8782</v>
      </c>
      <c r="AT126" s="77">
        <f>SUM(AT127:AT131)</f>
        <v>8782</v>
      </c>
      <c r="AU126" s="78"/>
      <c r="AV126" s="77">
        <f>SUM(AV127:AV131)</f>
        <v>0</v>
      </c>
      <c r="AW126" s="77">
        <f>SUM(AW127:AW131)</f>
        <v>8782</v>
      </c>
      <c r="AX126" s="77">
        <f>SUM(AX127:AX131)</f>
        <v>8782</v>
      </c>
      <c r="AY126" s="78"/>
      <c r="AZ126" s="77">
        <f>SUM(AZ127:AZ131)</f>
        <v>0</v>
      </c>
      <c r="BA126" s="77">
        <f>SUM(BA127:BA131)</f>
        <v>8782</v>
      </c>
      <c r="BB126" s="77">
        <f>SUM(BB127:BB131)</f>
        <v>8782</v>
      </c>
      <c r="BC126" s="78"/>
      <c r="BD126" s="77">
        <f>SUM(BD127:BD131)</f>
        <v>0</v>
      </c>
      <c r="BE126" s="77">
        <f>SUM(BE127:BE131)</f>
        <v>8782</v>
      </c>
      <c r="BF126" s="77">
        <f>SUM(BF127:BF131)</f>
        <v>8782</v>
      </c>
      <c r="BG126" s="78"/>
      <c r="BH126" s="77">
        <f>SUM(BH127:BH131)</f>
        <v>0</v>
      </c>
      <c r="BI126" s="77">
        <f>SUM(BI127:BI131)</f>
        <v>8782</v>
      </c>
      <c r="BJ126" s="77">
        <f>SUM(BJ127:BJ131)</f>
        <v>8782</v>
      </c>
      <c r="BK126" s="78"/>
      <c r="BL126" s="77">
        <f>SUM(BL127:BL131)</f>
        <v>0</v>
      </c>
      <c r="BM126" s="77">
        <f>SUM(BM127:BM131)</f>
        <v>8782</v>
      </c>
      <c r="BN126" s="77">
        <f>SUM(BN127:BN131)</f>
        <v>8782</v>
      </c>
      <c r="BO126" s="78"/>
      <c r="BP126" s="77">
        <f>SUM(BP127:BP131)</f>
        <v>0</v>
      </c>
      <c r="BQ126" s="77">
        <f>SUM(BQ127:BQ131)</f>
        <v>8782</v>
      </c>
      <c r="BR126" s="77">
        <f>SUM(BR127:BR131)</f>
        <v>8782</v>
      </c>
      <c r="BS126" s="78"/>
      <c r="BT126" s="77">
        <f>SUM(BT127:BT131)</f>
        <v>110027</v>
      </c>
      <c r="BU126" s="77">
        <f>SUM(BU127:BU131)</f>
        <v>8782</v>
      </c>
      <c r="BV126" s="77">
        <f>SUM(BV127:BV131)</f>
        <v>118809</v>
      </c>
      <c r="BW126" s="78"/>
      <c r="BX126" s="77">
        <f>SUM(BX127:BX131)</f>
        <v>0</v>
      </c>
      <c r="BY126" s="77">
        <f>SUM(BY127:BY131)</f>
        <v>0</v>
      </c>
      <c r="BZ126" s="77">
        <f>SUM(BZ127:BZ131)</f>
        <v>0</v>
      </c>
      <c r="CA126" s="77"/>
      <c r="CB126" s="77">
        <f>SUM(CB127:CB131)</f>
        <v>0</v>
      </c>
      <c r="CC126" s="77">
        <f>SUM(CC127:CC131)</f>
        <v>0</v>
      </c>
      <c r="CD126" s="77">
        <f>SUM(CD127:CD131)</f>
        <v>0</v>
      </c>
      <c r="CE126" s="77"/>
      <c r="CF126" s="77">
        <f>SUM(CF127:CF131)</f>
        <v>0</v>
      </c>
      <c r="CG126" s="77">
        <f>SUM(CG127:CG131)</f>
        <v>0</v>
      </c>
      <c r="CH126" s="77">
        <f>SUM(CH127:CH131)</f>
        <v>0</v>
      </c>
      <c r="CI126" s="77"/>
      <c r="CJ126" s="77">
        <f>SUM(CJ127:CJ131)</f>
        <v>0</v>
      </c>
      <c r="CK126" s="77">
        <f>SUM(CK127:CK131)</f>
        <v>0</v>
      </c>
      <c r="CL126" s="77">
        <f>SUM(CL127:CL131)</f>
        <v>0</v>
      </c>
      <c r="CM126" s="77"/>
      <c r="CN126" s="77">
        <f>SUM(CN127:CN131)</f>
        <v>0</v>
      </c>
      <c r="CO126" s="77">
        <f>SUM(CO127:CO131)</f>
        <v>0</v>
      </c>
      <c r="CP126" s="77">
        <f>SUM(CP127:CP131)</f>
        <v>0</v>
      </c>
      <c r="CQ126" s="77"/>
      <c r="CR126" s="77">
        <f>SUM(CR127:CR131)</f>
        <v>0</v>
      </c>
      <c r="CS126" s="77">
        <f>SUM(CS127:CS131)</f>
        <v>0</v>
      </c>
      <c r="CT126" s="77">
        <f>SUM(CT127:CT131)</f>
        <v>0</v>
      </c>
      <c r="CU126" s="77"/>
      <c r="CV126" s="77">
        <f>SUM(CV127:CV131)</f>
        <v>0</v>
      </c>
      <c r="CW126" s="77">
        <f>SUM(CW127:CW131)</f>
        <v>0</v>
      </c>
      <c r="CX126" s="77">
        <f>SUM(CX127:CX131)</f>
        <v>0</v>
      </c>
      <c r="CY126" s="77"/>
      <c r="CZ126" s="77">
        <f>SUM(CZ127:CZ131)</f>
        <v>0</v>
      </c>
      <c r="DA126" s="77">
        <f>SUM(DA127:DA131)</f>
        <v>0</v>
      </c>
      <c r="DB126" s="77">
        <f>SUM(DB127:DB131)</f>
        <v>0</v>
      </c>
      <c r="DC126" s="77"/>
      <c r="DD126" s="77">
        <f>SUM(DD127:DD131)</f>
        <v>0</v>
      </c>
      <c r="DE126" s="77">
        <f>SUM(DE127:DE131)</f>
        <v>0</v>
      </c>
      <c r="DF126" s="77">
        <f>SUM(DF127:DF131)</f>
        <v>0</v>
      </c>
      <c r="DG126" s="77"/>
      <c r="DH126" s="77">
        <f>SUM(DH127:DH131)</f>
        <v>0</v>
      </c>
      <c r="DI126" s="77">
        <f>SUM(DI127:DI131)</f>
        <v>0</v>
      </c>
      <c r="DJ126" s="77">
        <f>SUM(DJ127:DJ131)</f>
        <v>0</v>
      </c>
      <c r="DK126" s="77"/>
      <c r="DL126" s="77">
        <f>SUM(DL127:DL131)</f>
        <v>0</v>
      </c>
      <c r="DM126" s="77">
        <f>SUM(DM127:DM131)</f>
        <v>0</v>
      </c>
      <c r="DN126" s="77">
        <f>SUM(DN127:DN131)</f>
        <v>0</v>
      </c>
      <c r="DO126" s="77"/>
      <c r="DP126" s="77">
        <f>SUM(DP127:DP131)</f>
        <v>0</v>
      </c>
      <c r="DQ126" s="77">
        <f>SUM(DQ127:DQ131)</f>
        <v>0</v>
      </c>
      <c r="DR126" s="77">
        <f>SUM(DR127:DR131)</f>
        <v>0</v>
      </c>
      <c r="DS126" s="77"/>
      <c r="DT126" s="77">
        <f>SUM(DT127:DT131)</f>
        <v>0</v>
      </c>
      <c r="DU126" s="77">
        <f>SUM(DU127:DU131)</f>
        <v>0</v>
      </c>
      <c r="DV126" s="77">
        <f>SUM(DV127:DV131)</f>
        <v>0</v>
      </c>
      <c r="DW126" s="77"/>
      <c r="DX126" s="77">
        <f>SUM(DX127:DX131)</f>
        <v>0</v>
      </c>
      <c r="DY126" s="77">
        <f>SUM(DY127:DY131)</f>
        <v>0</v>
      </c>
      <c r="DZ126" s="77">
        <f>SUM(DZ127:DZ131)</f>
        <v>0</v>
      </c>
      <c r="EA126" s="77"/>
      <c r="EB126" s="77">
        <f>SUM(EB127:EB131)</f>
        <v>0</v>
      </c>
      <c r="EC126" s="77">
        <f>SUM(EC127:EC131)</f>
        <v>0</v>
      </c>
      <c r="ED126" s="77">
        <f>SUM(ED127:ED131)</f>
        <v>0</v>
      </c>
      <c r="EE126" s="77"/>
      <c r="EF126" s="77">
        <f>SUM(EF127:EF131)</f>
        <v>0</v>
      </c>
      <c r="EG126" s="77">
        <f>SUM(EG127:EG131)</f>
        <v>0</v>
      </c>
      <c r="EH126" s="77">
        <f>SUM(EH127:EH131)</f>
        <v>0</v>
      </c>
      <c r="EI126" s="77"/>
      <c r="EJ126" s="77">
        <f>SUM(EJ127:EJ131)</f>
        <v>0</v>
      </c>
      <c r="EK126" s="77">
        <f>SUM(EK127:EK131)</f>
        <v>0</v>
      </c>
      <c r="EL126" s="77">
        <f>SUM(EL127:EL131)</f>
        <v>0</v>
      </c>
      <c r="EM126" s="77"/>
      <c r="EN126" s="77">
        <f>SUM(EN127:EN131)</f>
        <v>0</v>
      </c>
      <c r="EO126" s="77">
        <f>SUM(EO127:EO131)</f>
        <v>0</v>
      </c>
      <c r="EP126" s="77">
        <f>SUM(EP127:EP131)</f>
        <v>0</v>
      </c>
      <c r="EQ126" s="77"/>
      <c r="ER126" s="77">
        <f>SUM(ER127:ER131)</f>
        <v>0</v>
      </c>
      <c r="ES126" s="77">
        <f>SUM(ES127:ES131)</f>
        <v>0</v>
      </c>
      <c r="ET126" s="77">
        <f>SUM(ET127:ET131)</f>
        <v>0</v>
      </c>
      <c r="EU126" s="77"/>
      <c r="EV126" s="77">
        <f>SUM(EV127:EV131)</f>
        <v>0</v>
      </c>
      <c r="EW126" s="77">
        <f>SUM(EW127:EW131)</f>
        <v>0</v>
      </c>
      <c r="EX126" s="77">
        <f>SUM(EX127:EX131)</f>
        <v>0</v>
      </c>
      <c r="EY126" s="78"/>
      <c r="EZ126" s="77">
        <f>SUM(EZ127:EZ131)</f>
        <v>110027</v>
      </c>
      <c r="FA126" s="77">
        <f>SUM(FA127:FA131)</f>
        <v>92201</v>
      </c>
      <c r="FB126" s="77">
        <f>SUM(FB127:FB131)</f>
        <v>202228</v>
      </c>
      <c r="FC126" s="191"/>
      <c r="FD126" s="82"/>
      <c r="FE126" s="90"/>
      <c r="FF126" s="90"/>
      <c r="FG126" s="90"/>
      <c r="FH126" s="90"/>
      <c r="FI126" s="90"/>
      <c r="FJ126" s="90"/>
      <c r="FK126" s="90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</row>
    <row r="127" spans="1:189" ht="15.75">
      <c r="A127" s="116" t="s">
        <v>18</v>
      </c>
      <c r="B127" s="112">
        <v>200000</v>
      </c>
      <c r="C127" s="112"/>
      <c r="D127" s="107" t="s">
        <v>88</v>
      </c>
      <c r="E127" s="108" t="s">
        <v>29</v>
      </c>
      <c r="F127" s="109">
        <v>2</v>
      </c>
      <c r="G127" s="110" t="s">
        <v>30</v>
      </c>
      <c r="H127" s="132"/>
      <c r="I127" s="116" t="s">
        <v>18</v>
      </c>
      <c r="J127" s="197">
        <v>0</v>
      </c>
      <c r="K127" s="79"/>
      <c r="L127" s="79">
        <v>0</v>
      </c>
      <c r="M127" s="79">
        <v>0</v>
      </c>
      <c r="N127" s="79">
        <f>+L127+M127</f>
        <v>0</v>
      </c>
      <c r="O127" s="79"/>
      <c r="P127" s="80">
        <v>1</v>
      </c>
      <c r="Q127" s="80">
        <v>2181</v>
      </c>
      <c r="R127" s="80">
        <f>+P127+Q127</f>
        <v>2182</v>
      </c>
      <c r="S127" s="80"/>
      <c r="T127" s="80">
        <v>0</v>
      </c>
      <c r="U127" s="80">
        <v>0</v>
      </c>
      <c r="V127" s="80">
        <f>+T127+U127</f>
        <v>0</v>
      </c>
      <c r="W127" s="80"/>
      <c r="X127" s="80">
        <v>0</v>
      </c>
      <c r="Y127" s="80">
        <v>0</v>
      </c>
      <c r="Z127" s="80">
        <f>+X127+Y127</f>
        <v>0</v>
      </c>
      <c r="AA127" s="80"/>
      <c r="AB127" s="80">
        <f aca="true" t="shared" si="174" ref="AB127:AC131">+L127+P127+T127+X127</f>
        <v>1</v>
      </c>
      <c r="AC127" s="80">
        <f t="shared" si="174"/>
        <v>2181</v>
      </c>
      <c r="AD127" s="80">
        <f>+AB127+AC127</f>
        <v>2182</v>
      </c>
      <c r="AE127" s="79"/>
      <c r="AF127" s="197">
        <v>0</v>
      </c>
      <c r="AG127" s="197">
        <v>0</v>
      </c>
      <c r="AH127" s="197">
        <f>+AF127+AG127</f>
        <v>0</v>
      </c>
      <c r="AI127" s="197"/>
      <c r="AJ127" s="197">
        <v>0</v>
      </c>
      <c r="AK127" s="197">
        <v>0</v>
      </c>
      <c r="AL127" s="197">
        <f>+AJ127+AK127</f>
        <v>0</v>
      </c>
      <c r="AM127" s="197"/>
      <c r="AN127" s="197">
        <v>0</v>
      </c>
      <c r="AO127" s="197">
        <v>0</v>
      </c>
      <c r="AP127" s="197">
        <f>+AN127+AO127</f>
        <v>0</v>
      </c>
      <c r="AQ127" s="197"/>
      <c r="AR127" s="197">
        <v>0</v>
      </c>
      <c r="AS127" s="197">
        <v>0</v>
      </c>
      <c r="AT127" s="197">
        <f>+AR127+AS127</f>
        <v>0</v>
      </c>
      <c r="AU127" s="197"/>
      <c r="AV127" s="197">
        <v>0</v>
      </c>
      <c r="AW127" s="197">
        <v>0</v>
      </c>
      <c r="AX127" s="197">
        <f>+AV127+AW127</f>
        <v>0</v>
      </c>
      <c r="AY127" s="197"/>
      <c r="AZ127" s="197">
        <v>0</v>
      </c>
      <c r="BA127" s="197">
        <v>0</v>
      </c>
      <c r="BB127" s="197">
        <f>+AZ127+BA127</f>
        <v>0</v>
      </c>
      <c r="BC127" s="197"/>
      <c r="BD127" s="197">
        <v>0</v>
      </c>
      <c r="BE127" s="197">
        <v>0</v>
      </c>
      <c r="BF127" s="197">
        <f>+BD127+BE127</f>
        <v>0</v>
      </c>
      <c r="BG127" s="197"/>
      <c r="BH127" s="197">
        <v>0</v>
      </c>
      <c r="BI127" s="197">
        <v>0</v>
      </c>
      <c r="BJ127" s="197">
        <f>+BH127+BI127</f>
        <v>0</v>
      </c>
      <c r="BK127" s="197"/>
      <c r="BL127" s="197">
        <v>0</v>
      </c>
      <c r="BM127" s="197">
        <v>0</v>
      </c>
      <c r="BN127" s="197">
        <f>+BL127+BM127</f>
        <v>0</v>
      </c>
      <c r="BO127" s="197"/>
      <c r="BP127" s="197">
        <v>0</v>
      </c>
      <c r="BQ127" s="197">
        <v>0</v>
      </c>
      <c r="BR127" s="197">
        <f>+BP127+BQ127</f>
        <v>0</v>
      </c>
      <c r="BS127" s="197"/>
      <c r="BT127" s="197">
        <v>0</v>
      </c>
      <c r="BU127" s="197">
        <v>0</v>
      </c>
      <c r="BV127" s="197">
        <f>+BT127+BU127</f>
        <v>0</v>
      </c>
      <c r="BW127" s="79"/>
      <c r="BX127" s="89">
        <v>0</v>
      </c>
      <c r="BY127" s="89">
        <v>0</v>
      </c>
      <c r="BZ127" s="79">
        <f>+BX127+BY127</f>
        <v>0</v>
      </c>
      <c r="CA127" s="79"/>
      <c r="CB127" s="89">
        <v>0</v>
      </c>
      <c r="CC127" s="89">
        <v>0</v>
      </c>
      <c r="CD127" s="79">
        <f>+CB127+CC127</f>
        <v>0</v>
      </c>
      <c r="CE127" s="79"/>
      <c r="CF127" s="89">
        <v>0</v>
      </c>
      <c r="CG127" s="89">
        <v>0</v>
      </c>
      <c r="CH127" s="79">
        <f>+CF127+CG127</f>
        <v>0</v>
      </c>
      <c r="CI127" s="79"/>
      <c r="CJ127" s="89">
        <v>0</v>
      </c>
      <c r="CK127" s="89">
        <v>0</v>
      </c>
      <c r="CL127" s="79">
        <f>+CJ127+CK127</f>
        <v>0</v>
      </c>
      <c r="CM127" s="79"/>
      <c r="CN127" s="89">
        <v>0</v>
      </c>
      <c r="CO127" s="89">
        <v>0</v>
      </c>
      <c r="CP127" s="79">
        <f>+CN127+CO127</f>
        <v>0</v>
      </c>
      <c r="CQ127" s="79"/>
      <c r="CR127" s="89">
        <v>0</v>
      </c>
      <c r="CS127" s="89">
        <v>0</v>
      </c>
      <c r="CT127" s="79">
        <f>+CR127+CS127</f>
        <v>0</v>
      </c>
      <c r="CU127" s="79"/>
      <c r="CV127" s="89">
        <v>0</v>
      </c>
      <c r="CW127" s="89">
        <v>0</v>
      </c>
      <c r="CX127" s="79">
        <f>+CV127+CW127</f>
        <v>0</v>
      </c>
      <c r="CY127" s="79"/>
      <c r="CZ127" s="89">
        <v>0</v>
      </c>
      <c r="DA127" s="89">
        <v>0</v>
      </c>
      <c r="DB127" s="79">
        <f>+CZ127+DA127</f>
        <v>0</v>
      </c>
      <c r="DC127" s="79"/>
      <c r="DD127" s="89">
        <v>0</v>
      </c>
      <c r="DE127" s="89">
        <v>0</v>
      </c>
      <c r="DF127" s="79">
        <f>+DD127+DE127</f>
        <v>0</v>
      </c>
      <c r="DG127" s="79"/>
      <c r="DH127" s="89">
        <v>0</v>
      </c>
      <c r="DI127" s="89">
        <v>0</v>
      </c>
      <c r="DJ127" s="79">
        <f>+DH127+DI127</f>
        <v>0</v>
      </c>
      <c r="DK127" s="79"/>
      <c r="DL127" s="89">
        <v>0</v>
      </c>
      <c r="DM127" s="89">
        <v>0</v>
      </c>
      <c r="DN127" s="79">
        <f>+DL127+DM127</f>
        <v>0</v>
      </c>
      <c r="DO127" s="79"/>
      <c r="DP127" s="89">
        <v>0</v>
      </c>
      <c r="DQ127" s="89">
        <v>0</v>
      </c>
      <c r="DR127" s="79">
        <f>+DP127+DQ127</f>
        <v>0</v>
      </c>
      <c r="DS127" s="79"/>
      <c r="DT127" s="89">
        <v>0</v>
      </c>
      <c r="DU127" s="89">
        <v>0</v>
      </c>
      <c r="DV127" s="79">
        <f>+DT127+DU127</f>
        <v>0</v>
      </c>
      <c r="DW127" s="79"/>
      <c r="DX127" s="89">
        <v>0</v>
      </c>
      <c r="DY127" s="89">
        <v>0</v>
      </c>
      <c r="DZ127" s="79">
        <f>+DX127+DY127</f>
        <v>0</v>
      </c>
      <c r="EA127" s="79"/>
      <c r="EB127" s="89">
        <v>0</v>
      </c>
      <c r="EC127" s="89">
        <v>0</v>
      </c>
      <c r="ED127" s="79">
        <f>+EB127+EC127</f>
        <v>0</v>
      </c>
      <c r="EE127" s="79"/>
      <c r="EF127" s="89">
        <v>0</v>
      </c>
      <c r="EG127" s="89">
        <v>0</v>
      </c>
      <c r="EH127" s="79">
        <f>+EF127+EG127</f>
        <v>0</v>
      </c>
      <c r="EI127" s="79"/>
      <c r="EJ127" s="89">
        <v>0</v>
      </c>
      <c r="EK127" s="89">
        <v>0</v>
      </c>
      <c r="EL127" s="79">
        <f>+EJ127+EK127</f>
        <v>0</v>
      </c>
      <c r="EM127" s="79"/>
      <c r="EN127" s="89">
        <v>0</v>
      </c>
      <c r="EO127" s="89">
        <v>0</v>
      </c>
      <c r="EP127" s="79">
        <f>+EN127+EO127</f>
        <v>0</v>
      </c>
      <c r="EQ127" s="79"/>
      <c r="ER127" s="89">
        <v>0</v>
      </c>
      <c r="ES127" s="89">
        <v>0</v>
      </c>
      <c r="ET127" s="79">
        <f>+ER127+ES127</f>
        <v>0</v>
      </c>
      <c r="EU127" s="79"/>
      <c r="EV127" s="89">
        <v>0</v>
      </c>
      <c r="EW127" s="89">
        <v>0</v>
      </c>
      <c r="EX127" s="79">
        <f>+EV127+EW127</f>
        <v>0</v>
      </c>
      <c r="EY127" s="79"/>
      <c r="EZ127" s="79">
        <f aca="true" t="shared" si="175" ref="EZ127:FA131">+AF127+AJ127+AN127+AR127+AV127+AZ127+BD127+BH127+BL127+BP127+BT127+BX127+CB127+CF127+CJ127+CN127+CR127+CV127+CZ127+DD127+DH127+DL127+DP127+DT127+DX127+EB127+EF127+EJ127+EN127+ER127+EV127</f>
        <v>0</v>
      </c>
      <c r="FA127" s="79">
        <f t="shared" si="175"/>
        <v>0</v>
      </c>
      <c r="FB127" s="79">
        <f>+EZ127+FA127</f>
        <v>0</v>
      </c>
      <c r="FC127" s="191"/>
      <c r="FD127" s="82"/>
      <c r="FE127" s="82"/>
      <c r="FF127" s="82"/>
      <c r="FG127" s="82"/>
      <c r="FH127" s="82"/>
      <c r="FI127" s="82"/>
      <c r="FJ127" s="82"/>
      <c r="FK127" s="82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</row>
    <row r="128" spans="1:189" ht="15.75">
      <c r="A128" s="116" t="s">
        <v>18</v>
      </c>
      <c r="B128" s="112">
        <v>400000</v>
      </c>
      <c r="C128" s="112"/>
      <c r="D128" s="107" t="s">
        <v>28</v>
      </c>
      <c r="E128" s="108" t="s">
        <v>19</v>
      </c>
      <c r="F128" s="109">
        <v>0</v>
      </c>
      <c r="G128" s="109">
        <v>8</v>
      </c>
      <c r="H128" s="132"/>
      <c r="I128" s="116" t="s">
        <v>18</v>
      </c>
      <c r="J128" s="197">
        <v>1454</v>
      </c>
      <c r="K128" s="79"/>
      <c r="L128" s="79">
        <v>0</v>
      </c>
      <c r="M128" s="79">
        <v>0</v>
      </c>
      <c r="N128" s="79">
        <f>+L128+M128</f>
        <v>0</v>
      </c>
      <c r="O128" s="79"/>
      <c r="P128" s="80">
        <v>0</v>
      </c>
      <c r="Q128" s="80">
        <v>58</v>
      </c>
      <c r="R128" s="80">
        <f>+P128+Q128</f>
        <v>58</v>
      </c>
      <c r="S128" s="80"/>
      <c r="T128" s="80">
        <v>0</v>
      </c>
      <c r="U128" s="80">
        <v>0</v>
      </c>
      <c r="V128" s="80">
        <f>+T128+U128</f>
        <v>0</v>
      </c>
      <c r="W128" s="80"/>
      <c r="X128" s="80">
        <v>0</v>
      </c>
      <c r="Y128" s="80">
        <v>0</v>
      </c>
      <c r="Z128" s="80">
        <f>+X128+Y128</f>
        <v>0</v>
      </c>
      <c r="AA128" s="80"/>
      <c r="AB128" s="80">
        <f t="shared" si="174"/>
        <v>0</v>
      </c>
      <c r="AC128" s="80">
        <f t="shared" si="174"/>
        <v>58</v>
      </c>
      <c r="AD128" s="80">
        <f>+AB128+AC128</f>
        <v>58</v>
      </c>
      <c r="AE128" s="79"/>
      <c r="AF128" s="197">
        <v>0</v>
      </c>
      <c r="AG128" s="197">
        <v>58</v>
      </c>
      <c r="AH128" s="197">
        <f>+AF128+AG128</f>
        <v>58</v>
      </c>
      <c r="AI128" s="197"/>
      <c r="AJ128" s="197">
        <v>0</v>
      </c>
      <c r="AK128" s="197">
        <v>116</v>
      </c>
      <c r="AL128" s="197">
        <f>+AJ128+AK128</f>
        <v>116</v>
      </c>
      <c r="AM128" s="197"/>
      <c r="AN128" s="197">
        <v>0</v>
      </c>
      <c r="AO128" s="197">
        <v>106</v>
      </c>
      <c r="AP128" s="197">
        <f>+AN128+AO128</f>
        <v>106</v>
      </c>
      <c r="AQ128" s="197"/>
      <c r="AR128" s="197">
        <v>0</v>
      </c>
      <c r="AS128" s="197">
        <v>116</v>
      </c>
      <c r="AT128" s="197">
        <f>+AR128+AS128</f>
        <v>116</v>
      </c>
      <c r="AU128" s="197"/>
      <c r="AV128" s="197">
        <v>0</v>
      </c>
      <c r="AW128" s="197">
        <v>116</v>
      </c>
      <c r="AX128" s="197">
        <f>+AV128+AW128</f>
        <v>116</v>
      </c>
      <c r="AY128" s="197"/>
      <c r="AZ128" s="197">
        <v>0</v>
      </c>
      <c r="BA128" s="197">
        <v>116</v>
      </c>
      <c r="BB128" s="197">
        <f>+AZ128+BA128</f>
        <v>116</v>
      </c>
      <c r="BC128" s="197"/>
      <c r="BD128" s="197">
        <v>0</v>
      </c>
      <c r="BE128" s="197">
        <v>116</v>
      </c>
      <c r="BF128" s="197">
        <f>+BD128+BE128</f>
        <v>116</v>
      </c>
      <c r="BG128" s="197"/>
      <c r="BH128" s="197">
        <v>0</v>
      </c>
      <c r="BI128" s="197">
        <v>116</v>
      </c>
      <c r="BJ128" s="197">
        <f>+BH128+BI128</f>
        <v>116</v>
      </c>
      <c r="BK128" s="197"/>
      <c r="BL128" s="197">
        <v>0</v>
      </c>
      <c r="BM128" s="197">
        <v>116</v>
      </c>
      <c r="BN128" s="197">
        <f>+BL128+BM128</f>
        <v>116</v>
      </c>
      <c r="BO128" s="197"/>
      <c r="BP128" s="197">
        <v>0</v>
      </c>
      <c r="BQ128" s="197">
        <v>116</v>
      </c>
      <c r="BR128" s="197">
        <f>+BP128+BQ128</f>
        <v>116</v>
      </c>
      <c r="BS128" s="197"/>
      <c r="BT128" s="197">
        <v>1454</v>
      </c>
      <c r="BU128" s="197">
        <v>116</v>
      </c>
      <c r="BV128" s="197">
        <f>+BT128+BU128</f>
        <v>1570</v>
      </c>
      <c r="BW128" s="197"/>
      <c r="BX128" s="197">
        <v>0</v>
      </c>
      <c r="BY128" s="197">
        <v>0</v>
      </c>
      <c r="BZ128" s="197">
        <f>+BX128+BY128</f>
        <v>0</v>
      </c>
      <c r="CA128" s="197"/>
      <c r="CB128" s="197">
        <v>0</v>
      </c>
      <c r="CC128" s="197">
        <v>0</v>
      </c>
      <c r="CD128" s="197">
        <f>+CB128+CC128</f>
        <v>0</v>
      </c>
      <c r="CE128" s="197"/>
      <c r="CF128" s="197">
        <v>0</v>
      </c>
      <c r="CG128" s="89">
        <v>0</v>
      </c>
      <c r="CH128" s="79">
        <f>+CF128+CG128</f>
        <v>0</v>
      </c>
      <c r="CI128" s="79"/>
      <c r="CJ128" s="89">
        <v>0</v>
      </c>
      <c r="CK128" s="89">
        <v>0</v>
      </c>
      <c r="CL128" s="79">
        <f>+CJ128+CK128</f>
        <v>0</v>
      </c>
      <c r="CM128" s="79"/>
      <c r="CN128" s="89">
        <v>0</v>
      </c>
      <c r="CO128" s="89">
        <v>0</v>
      </c>
      <c r="CP128" s="79">
        <f>+CN128+CO128</f>
        <v>0</v>
      </c>
      <c r="CQ128" s="79"/>
      <c r="CR128" s="89">
        <v>0</v>
      </c>
      <c r="CS128" s="89">
        <v>0</v>
      </c>
      <c r="CT128" s="79">
        <f>+CR128+CS128</f>
        <v>0</v>
      </c>
      <c r="CU128" s="79"/>
      <c r="CV128" s="89">
        <v>0</v>
      </c>
      <c r="CW128" s="89">
        <v>0</v>
      </c>
      <c r="CX128" s="79">
        <f>+CV128+CW128</f>
        <v>0</v>
      </c>
      <c r="CY128" s="79"/>
      <c r="CZ128" s="89">
        <v>0</v>
      </c>
      <c r="DA128" s="89">
        <v>0</v>
      </c>
      <c r="DB128" s="79">
        <f>+CZ128+DA128</f>
        <v>0</v>
      </c>
      <c r="DC128" s="79"/>
      <c r="DD128" s="89">
        <v>0</v>
      </c>
      <c r="DE128" s="89">
        <v>0</v>
      </c>
      <c r="DF128" s="79">
        <f>+DD128+DE128</f>
        <v>0</v>
      </c>
      <c r="DG128" s="79"/>
      <c r="DH128" s="89">
        <v>0</v>
      </c>
      <c r="DI128" s="89">
        <v>0</v>
      </c>
      <c r="DJ128" s="79">
        <f>+DH128+DI128</f>
        <v>0</v>
      </c>
      <c r="DK128" s="79"/>
      <c r="DL128" s="89">
        <v>0</v>
      </c>
      <c r="DM128" s="89">
        <v>0</v>
      </c>
      <c r="DN128" s="79">
        <f>+DL128+DM128</f>
        <v>0</v>
      </c>
      <c r="DO128" s="79"/>
      <c r="DP128" s="89">
        <v>0</v>
      </c>
      <c r="DQ128" s="89">
        <v>0</v>
      </c>
      <c r="DR128" s="79">
        <f>+DP128+DQ128</f>
        <v>0</v>
      </c>
      <c r="DS128" s="79"/>
      <c r="DT128" s="89">
        <v>0</v>
      </c>
      <c r="DU128" s="89">
        <v>0</v>
      </c>
      <c r="DV128" s="79">
        <f>+DT128+DU128</f>
        <v>0</v>
      </c>
      <c r="DW128" s="79"/>
      <c r="DX128" s="89">
        <v>0</v>
      </c>
      <c r="DY128" s="89">
        <v>0</v>
      </c>
      <c r="DZ128" s="79">
        <f>+DX128+DY128</f>
        <v>0</v>
      </c>
      <c r="EA128" s="79"/>
      <c r="EB128" s="89">
        <v>0</v>
      </c>
      <c r="EC128" s="89">
        <v>0</v>
      </c>
      <c r="ED128" s="79">
        <f>+EB128+EC128</f>
        <v>0</v>
      </c>
      <c r="EE128" s="79"/>
      <c r="EF128" s="89">
        <v>0</v>
      </c>
      <c r="EG128" s="89">
        <v>0</v>
      </c>
      <c r="EH128" s="79">
        <f>+EF128+EG128</f>
        <v>0</v>
      </c>
      <c r="EI128" s="79"/>
      <c r="EJ128" s="89">
        <v>0</v>
      </c>
      <c r="EK128" s="89">
        <v>0</v>
      </c>
      <c r="EL128" s="79">
        <f>+EJ128+EK128</f>
        <v>0</v>
      </c>
      <c r="EM128" s="79"/>
      <c r="EN128" s="89">
        <v>0</v>
      </c>
      <c r="EO128" s="89">
        <v>0</v>
      </c>
      <c r="EP128" s="79">
        <f>+EN128+EO128</f>
        <v>0</v>
      </c>
      <c r="EQ128" s="79"/>
      <c r="ER128" s="89">
        <v>0</v>
      </c>
      <c r="ES128" s="89">
        <v>0</v>
      </c>
      <c r="ET128" s="79">
        <f>+ER128+ES128</f>
        <v>0</v>
      </c>
      <c r="EU128" s="79"/>
      <c r="EV128" s="89">
        <v>0</v>
      </c>
      <c r="EW128" s="89">
        <v>0</v>
      </c>
      <c r="EX128" s="79">
        <f>+EV128+EW128</f>
        <v>0</v>
      </c>
      <c r="EY128" s="79"/>
      <c r="EZ128" s="79">
        <f t="shared" si="175"/>
        <v>1454</v>
      </c>
      <c r="FA128" s="79">
        <f t="shared" si="175"/>
        <v>1208</v>
      </c>
      <c r="FB128" s="79">
        <f>+EZ128+FA128</f>
        <v>2662</v>
      </c>
      <c r="FC128" s="191"/>
      <c r="FD128" s="90"/>
      <c r="FE128" s="90"/>
      <c r="FF128" s="90"/>
      <c r="FG128" s="90"/>
      <c r="FH128" s="90"/>
      <c r="FI128" s="90"/>
      <c r="FJ128" s="90"/>
      <c r="FK128" s="90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</row>
    <row r="129" spans="1:189" ht="15.75">
      <c r="A129" s="116" t="s">
        <v>18</v>
      </c>
      <c r="B129" s="112">
        <v>100000</v>
      </c>
      <c r="C129" s="112"/>
      <c r="D129" s="107" t="s">
        <v>28</v>
      </c>
      <c r="E129" s="108" t="s">
        <v>19</v>
      </c>
      <c r="F129" s="109">
        <v>0</v>
      </c>
      <c r="G129" s="109">
        <v>8</v>
      </c>
      <c r="H129" s="132"/>
      <c r="I129" s="116" t="s">
        <v>18</v>
      </c>
      <c r="J129" s="197">
        <v>73573</v>
      </c>
      <c r="K129" s="79"/>
      <c r="L129" s="79">
        <v>0</v>
      </c>
      <c r="M129" s="79">
        <v>0</v>
      </c>
      <c r="N129" s="79">
        <f>+L129+M129</f>
        <v>0</v>
      </c>
      <c r="O129" s="79"/>
      <c r="P129" s="80">
        <v>0</v>
      </c>
      <c r="Q129" s="80">
        <v>2931</v>
      </c>
      <c r="R129" s="80">
        <f>+P129+Q129</f>
        <v>2931</v>
      </c>
      <c r="S129" s="80"/>
      <c r="T129" s="80">
        <v>0</v>
      </c>
      <c r="U129" s="80">
        <v>0</v>
      </c>
      <c r="V129" s="80">
        <f>+T129+U129</f>
        <v>0</v>
      </c>
      <c r="W129" s="80"/>
      <c r="X129" s="80">
        <v>0</v>
      </c>
      <c r="Y129" s="80">
        <v>0</v>
      </c>
      <c r="Z129" s="80">
        <f>+X129+Y129</f>
        <v>0</v>
      </c>
      <c r="AA129" s="80"/>
      <c r="AB129" s="80">
        <f t="shared" si="174"/>
        <v>0</v>
      </c>
      <c r="AC129" s="80">
        <f t="shared" si="174"/>
        <v>2931</v>
      </c>
      <c r="AD129" s="80">
        <f>+AB129+AC129</f>
        <v>2931</v>
      </c>
      <c r="AE129" s="79"/>
      <c r="AF129" s="197">
        <v>0</v>
      </c>
      <c r="AG129" s="197">
        <v>2933</v>
      </c>
      <c r="AH129" s="197">
        <f>+AF129+AG129</f>
        <v>2933</v>
      </c>
      <c r="AI129" s="197"/>
      <c r="AJ129" s="197">
        <v>0</v>
      </c>
      <c r="AK129" s="197">
        <v>5866</v>
      </c>
      <c r="AL129" s="197">
        <f>+AJ129+AK129</f>
        <v>5866</v>
      </c>
      <c r="AM129" s="197"/>
      <c r="AN129" s="197">
        <v>0</v>
      </c>
      <c r="AO129" s="197">
        <v>5866</v>
      </c>
      <c r="AP129" s="197">
        <f>+AN129+AO129</f>
        <v>5866</v>
      </c>
      <c r="AQ129" s="197"/>
      <c r="AR129" s="197">
        <v>0</v>
      </c>
      <c r="AS129" s="197">
        <v>5866</v>
      </c>
      <c r="AT129" s="197">
        <f>+AR129+AS129</f>
        <v>5866</v>
      </c>
      <c r="AU129" s="197"/>
      <c r="AV129" s="197">
        <v>0</v>
      </c>
      <c r="AW129" s="197">
        <v>5866</v>
      </c>
      <c r="AX129" s="197">
        <f>+AV129+AW129</f>
        <v>5866</v>
      </c>
      <c r="AY129" s="197"/>
      <c r="AZ129" s="197">
        <v>0</v>
      </c>
      <c r="BA129" s="197">
        <v>5866</v>
      </c>
      <c r="BB129" s="197">
        <f>+AZ129+BA129</f>
        <v>5866</v>
      </c>
      <c r="BC129" s="197"/>
      <c r="BD129" s="197">
        <v>0</v>
      </c>
      <c r="BE129" s="197">
        <v>5866</v>
      </c>
      <c r="BF129" s="197">
        <f>+BD129+BE129</f>
        <v>5866</v>
      </c>
      <c r="BG129" s="197"/>
      <c r="BH129" s="197">
        <v>0</v>
      </c>
      <c r="BI129" s="197">
        <v>5866</v>
      </c>
      <c r="BJ129" s="197">
        <f>+BH129+BI129</f>
        <v>5866</v>
      </c>
      <c r="BK129" s="197"/>
      <c r="BL129" s="197">
        <v>0</v>
      </c>
      <c r="BM129" s="197">
        <v>5866</v>
      </c>
      <c r="BN129" s="197">
        <f>+BL129+BM129</f>
        <v>5866</v>
      </c>
      <c r="BO129" s="197"/>
      <c r="BP129" s="197">
        <v>0</v>
      </c>
      <c r="BQ129" s="197">
        <v>5866</v>
      </c>
      <c r="BR129" s="197">
        <f>+BP129+BQ129</f>
        <v>5866</v>
      </c>
      <c r="BS129" s="197"/>
      <c r="BT129" s="197">
        <v>73573</v>
      </c>
      <c r="BU129" s="197">
        <v>5866</v>
      </c>
      <c r="BV129" s="197">
        <f>+BT129+BU129</f>
        <v>79439</v>
      </c>
      <c r="BW129" s="197"/>
      <c r="BX129" s="197">
        <v>0</v>
      </c>
      <c r="BY129" s="197">
        <v>0</v>
      </c>
      <c r="BZ129" s="197">
        <f>+BX129+BY129</f>
        <v>0</v>
      </c>
      <c r="CA129" s="197"/>
      <c r="CB129" s="197">
        <v>0</v>
      </c>
      <c r="CC129" s="197">
        <v>0</v>
      </c>
      <c r="CD129" s="197">
        <f>+CB129+CC129</f>
        <v>0</v>
      </c>
      <c r="CE129" s="197"/>
      <c r="CF129" s="197">
        <v>0</v>
      </c>
      <c r="CG129" s="89">
        <v>0</v>
      </c>
      <c r="CH129" s="79">
        <f>+CF129+CG129</f>
        <v>0</v>
      </c>
      <c r="CI129" s="79"/>
      <c r="CJ129" s="89">
        <v>0</v>
      </c>
      <c r="CK129" s="89">
        <v>0</v>
      </c>
      <c r="CL129" s="79">
        <f>+CJ129+CK129</f>
        <v>0</v>
      </c>
      <c r="CM129" s="79"/>
      <c r="CN129" s="89">
        <v>0</v>
      </c>
      <c r="CO129" s="89">
        <v>0</v>
      </c>
      <c r="CP129" s="79">
        <f>+CN129+CO129</f>
        <v>0</v>
      </c>
      <c r="CQ129" s="79"/>
      <c r="CR129" s="89">
        <v>0</v>
      </c>
      <c r="CS129" s="89">
        <v>0</v>
      </c>
      <c r="CT129" s="79">
        <f>+CR129+CS129</f>
        <v>0</v>
      </c>
      <c r="CU129" s="79"/>
      <c r="CV129" s="89">
        <v>0</v>
      </c>
      <c r="CW129" s="89">
        <v>0</v>
      </c>
      <c r="CX129" s="79">
        <f>+CV129+CW129</f>
        <v>0</v>
      </c>
      <c r="CY129" s="79"/>
      <c r="CZ129" s="89">
        <v>0</v>
      </c>
      <c r="DA129" s="89">
        <v>0</v>
      </c>
      <c r="DB129" s="79">
        <f>+CZ129+DA129</f>
        <v>0</v>
      </c>
      <c r="DC129" s="79"/>
      <c r="DD129" s="89">
        <v>0</v>
      </c>
      <c r="DE129" s="89">
        <v>0</v>
      </c>
      <c r="DF129" s="79">
        <f>+DD129+DE129</f>
        <v>0</v>
      </c>
      <c r="DG129" s="79"/>
      <c r="DH129" s="89">
        <v>0</v>
      </c>
      <c r="DI129" s="89">
        <v>0</v>
      </c>
      <c r="DJ129" s="79">
        <f>+DH129+DI129</f>
        <v>0</v>
      </c>
      <c r="DK129" s="79"/>
      <c r="DL129" s="89">
        <v>0</v>
      </c>
      <c r="DM129" s="89">
        <v>0</v>
      </c>
      <c r="DN129" s="79">
        <f>+DL129+DM129</f>
        <v>0</v>
      </c>
      <c r="DO129" s="79"/>
      <c r="DP129" s="89">
        <v>0</v>
      </c>
      <c r="DQ129" s="89">
        <v>0</v>
      </c>
      <c r="DR129" s="79">
        <f>+DP129+DQ129</f>
        <v>0</v>
      </c>
      <c r="DS129" s="79"/>
      <c r="DT129" s="89">
        <v>0</v>
      </c>
      <c r="DU129" s="89">
        <v>0</v>
      </c>
      <c r="DV129" s="79">
        <f>+DT129+DU129</f>
        <v>0</v>
      </c>
      <c r="DW129" s="79"/>
      <c r="DX129" s="89">
        <v>0</v>
      </c>
      <c r="DY129" s="89">
        <v>0</v>
      </c>
      <c r="DZ129" s="79">
        <f>+DX129+DY129</f>
        <v>0</v>
      </c>
      <c r="EA129" s="79"/>
      <c r="EB129" s="89">
        <v>0</v>
      </c>
      <c r="EC129" s="89">
        <v>0</v>
      </c>
      <c r="ED129" s="79">
        <f>+EB129+EC129</f>
        <v>0</v>
      </c>
      <c r="EE129" s="79"/>
      <c r="EF129" s="89">
        <v>0</v>
      </c>
      <c r="EG129" s="89">
        <v>0</v>
      </c>
      <c r="EH129" s="79">
        <f>+EF129+EG129</f>
        <v>0</v>
      </c>
      <c r="EI129" s="79"/>
      <c r="EJ129" s="89">
        <v>0</v>
      </c>
      <c r="EK129" s="89">
        <v>0</v>
      </c>
      <c r="EL129" s="79">
        <f>+EJ129+EK129</f>
        <v>0</v>
      </c>
      <c r="EM129" s="79"/>
      <c r="EN129" s="89">
        <v>0</v>
      </c>
      <c r="EO129" s="89">
        <v>0</v>
      </c>
      <c r="EP129" s="79">
        <f>+EN129+EO129</f>
        <v>0</v>
      </c>
      <c r="EQ129" s="79"/>
      <c r="ER129" s="89">
        <v>0</v>
      </c>
      <c r="ES129" s="89">
        <v>0</v>
      </c>
      <c r="ET129" s="79">
        <f>+ER129+ES129</f>
        <v>0</v>
      </c>
      <c r="EU129" s="79"/>
      <c r="EV129" s="89">
        <v>0</v>
      </c>
      <c r="EW129" s="89">
        <v>0</v>
      </c>
      <c r="EX129" s="79">
        <f>+EV129+EW129</f>
        <v>0</v>
      </c>
      <c r="EY129" s="79"/>
      <c r="EZ129" s="79">
        <f t="shared" si="175"/>
        <v>73573</v>
      </c>
      <c r="FA129" s="79">
        <f t="shared" si="175"/>
        <v>61593</v>
      </c>
      <c r="FB129" s="79">
        <f>+EZ129+FA129</f>
        <v>135166</v>
      </c>
      <c r="FC129" s="191"/>
      <c r="FD129" s="90"/>
      <c r="FE129" s="90"/>
      <c r="FF129" s="90"/>
      <c r="FG129" s="90"/>
      <c r="FH129" s="90"/>
      <c r="FI129" s="90"/>
      <c r="FJ129" s="90"/>
      <c r="FK129" s="90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</row>
    <row r="130" spans="1:189" ht="15.75">
      <c r="A130" s="116" t="s">
        <v>18</v>
      </c>
      <c r="B130" s="112">
        <v>153799</v>
      </c>
      <c r="C130" s="112"/>
      <c r="D130" s="107" t="s">
        <v>88</v>
      </c>
      <c r="E130" s="108" t="s">
        <v>29</v>
      </c>
      <c r="F130" s="109">
        <v>2</v>
      </c>
      <c r="G130" s="110" t="s">
        <v>30</v>
      </c>
      <c r="H130" s="132"/>
      <c r="I130" s="116" t="s">
        <v>18</v>
      </c>
      <c r="J130" s="197">
        <v>0</v>
      </c>
      <c r="K130" s="79" t="s">
        <v>48</v>
      </c>
      <c r="L130" s="79">
        <v>0</v>
      </c>
      <c r="M130" s="79">
        <v>0</v>
      </c>
      <c r="N130" s="79">
        <f>+L130+M130</f>
        <v>0</v>
      </c>
      <c r="O130" s="79"/>
      <c r="P130" s="80">
        <v>0</v>
      </c>
      <c r="Q130" s="80">
        <v>3092</v>
      </c>
      <c r="R130" s="80">
        <f>+P130+Q130</f>
        <v>3092</v>
      </c>
      <c r="S130" s="80"/>
      <c r="T130" s="80">
        <v>0</v>
      </c>
      <c r="U130" s="80">
        <v>0</v>
      </c>
      <c r="V130" s="80">
        <f>+T130+U130</f>
        <v>0</v>
      </c>
      <c r="W130" s="80"/>
      <c r="X130" s="80">
        <v>0</v>
      </c>
      <c r="Y130" s="80">
        <v>0</v>
      </c>
      <c r="Z130" s="80">
        <f>+X130+Y130</f>
        <v>0</v>
      </c>
      <c r="AA130" s="80"/>
      <c r="AB130" s="80">
        <f t="shared" si="174"/>
        <v>0</v>
      </c>
      <c r="AC130" s="80">
        <f t="shared" si="174"/>
        <v>3092</v>
      </c>
      <c r="AD130" s="80">
        <f>+AB130+AC130</f>
        <v>3092</v>
      </c>
      <c r="AE130" s="79"/>
      <c r="AF130" s="197">
        <v>0</v>
      </c>
      <c r="AG130" s="197">
        <v>0</v>
      </c>
      <c r="AH130" s="197">
        <f>+AF130+AG130</f>
        <v>0</v>
      </c>
      <c r="AI130" s="197"/>
      <c r="AJ130" s="197">
        <v>0</v>
      </c>
      <c r="AK130" s="197">
        <v>0</v>
      </c>
      <c r="AL130" s="197">
        <f>+AJ130+AK130</f>
        <v>0</v>
      </c>
      <c r="AM130" s="197"/>
      <c r="AN130" s="197">
        <v>0</v>
      </c>
      <c r="AO130" s="197">
        <v>0</v>
      </c>
      <c r="AP130" s="197">
        <f>+AN130+AO130</f>
        <v>0</v>
      </c>
      <c r="AQ130" s="197"/>
      <c r="AR130" s="197">
        <v>0</v>
      </c>
      <c r="AS130" s="197">
        <v>0</v>
      </c>
      <c r="AT130" s="197">
        <f>+AR130+AS130</f>
        <v>0</v>
      </c>
      <c r="AU130" s="197"/>
      <c r="AV130" s="197">
        <v>0</v>
      </c>
      <c r="AW130" s="197">
        <v>0</v>
      </c>
      <c r="AX130" s="197">
        <f>+AV130+AW130</f>
        <v>0</v>
      </c>
      <c r="AY130" s="197"/>
      <c r="AZ130" s="197">
        <v>0</v>
      </c>
      <c r="BA130" s="197">
        <v>0</v>
      </c>
      <c r="BB130" s="197">
        <f>+AZ130+BA130</f>
        <v>0</v>
      </c>
      <c r="BC130" s="197"/>
      <c r="BD130" s="197">
        <v>0</v>
      </c>
      <c r="BE130" s="197">
        <v>0</v>
      </c>
      <c r="BF130" s="197">
        <f>+BD130+BE130</f>
        <v>0</v>
      </c>
      <c r="BG130" s="197"/>
      <c r="BH130" s="197">
        <v>0</v>
      </c>
      <c r="BI130" s="197">
        <v>0</v>
      </c>
      <c r="BJ130" s="197">
        <f>+BH130+BI130</f>
        <v>0</v>
      </c>
      <c r="BK130" s="197"/>
      <c r="BL130" s="197">
        <v>0</v>
      </c>
      <c r="BM130" s="197">
        <v>0</v>
      </c>
      <c r="BN130" s="197">
        <f>+BL130+BM130</f>
        <v>0</v>
      </c>
      <c r="BO130" s="197"/>
      <c r="BP130" s="197">
        <v>0</v>
      </c>
      <c r="BQ130" s="197">
        <v>0</v>
      </c>
      <c r="BR130" s="197">
        <f>+BP130+BQ130</f>
        <v>0</v>
      </c>
      <c r="BS130" s="197"/>
      <c r="BT130" s="197">
        <v>0</v>
      </c>
      <c r="BU130" s="197">
        <v>0</v>
      </c>
      <c r="BV130" s="197">
        <f>+BT130+BU130</f>
        <v>0</v>
      </c>
      <c r="BW130" s="79"/>
      <c r="BX130" s="89">
        <v>0</v>
      </c>
      <c r="BY130" s="89">
        <v>0</v>
      </c>
      <c r="BZ130" s="79">
        <f>+BX130+BY130</f>
        <v>0</v>
      </c>
      <c r="CA130" s="79"/>
      <c r="CB130" s="89">
        <v>0</v>
      </c>
      <c r="CC130" s="89">
        <v>0</v>
      </c>
      <c r="CD130" s="79">
        <f>+CB130+CC130</f>
        <v>0</v>
      </c>
      <c r="CE130" s="79"/>
      <c r="CF130" s="89">
        <v>0</v>
      </c>
      <c r="CG130" s="89">
        <v>0</v>
      </c>
      <c r="CH130" s="79">
        <f>+CF130+CG130</f>
        <v>0</v>
      </c>
      <c r="CI130" s="79"/>
      <c r="CJ130" s="89">
        <v>0</v>
      </c>
      <c r="CK130" s="89">
        <v>0</v>
      </c>
      <c r="CL130" s="79">
        <f>+CJ130+CK130</f>
        <v>0</v>
      </c>
      <c r="CM130" s="79"/>
      <c r="CN130" s="89">
        <v>0</v>
      </c>
      <c r="CO130" s="89">
        <v>0</v>
      </c>
      <c r="CP130" s="79">
        <f>+CN130+CO130</f>
        <v>0</v>
      </c>
      <c r="CQ130" s="79"/>
      <c r="CR130" s="89">
        <v>0</v>
      </c>
      <c r="CS130" s="89">
        <v>0</v>
      </c>
      <c r="CT130" s="79">
        <f>+CR130+CS130</f>
        <v>0</v>
      </c>
      <c r="CU130" s="79"/>
      <c r="CV130" s="89">
        <v>0</v>
      </c>
      <c r="CW130" s="89">
        <v>0</v>
      </c>
      <c r="CX130" s="79">
        <f>+CV130+CW130</f>
        <v>0</v>
      </c>
      <c r="CY130" s="79"/>
      <c r="CZ130" s="89">
        <v>0</v>
      </c>
      <c r="DA130" s="89">
        <v>0</v>
      </c>
      <c r="DB130" s="79">
        <f>+CZ130+DA130</f>
        <v>0</v>
      </c>
      <c r="DC130" s="79"/>
      <c r="DD130" s="89">
        <v>0</v>
      </c>
      <c r="DE130" s="89">
        <v>0</v>
      </c>
      <c r="DF130" s="79">
        <f>+DD130+DE130</f>
        <v>0</v>
      </c>
      <c r="DG130" s="79"/>
      <c r="DH130" s="89">
        <v>0</v>
      </c>
      <c r="DI130" s="89">
        <v>0</v>
      </c>
      <c r="DJ130" s="79">
        <f>+DH130+DI130</f>
        <v>0</v>
      </c>
      <c r="DK130" s="79"/>
      <c r="DL130" s="89">
        <v>0</v>
      </c>
      <c r="DM130" s="89">
        <v>0</v>
      </c>
      <c r="DN130" s="79">
        <f>+DL130+DM130</f>
        <v>0</v>
      </c>
      <c r="DO130" s="79"/>
      <c r="DP130" s="89">
        <v>0</v>
      </c>
      <c r="DQ130" s="89">
        <v>0</v>
      </c>
      <c r="DR130" s="79">
        <f>+DP130+DQ130</f>
        <v>0</v>
      </c>
      <c r="DS130" s="79"/>
      <c r="DT130" s="89">
        <v>0</v>
      </c>
      <c r="DU130" s="89">
        <v>0</v>
      </c>
      <c r="DV130" s="79">
        <f>+DT130+DU130</f>
        <v>0</v>
      </c>
      <c r="DW130" s="79"/>
      <c r="DX130" s="89">
        <v>0</v>
      </c>
      <c r="DY130" s="89">
        <v>0</v>
      </c>
      <c r="DZ130" s="79">
        <f>+DX130+DY130</f>
        <v>0</v>
      </c>
      <c r="EA130" s="79"/>
      <c r="EB130" s="89">
        <v>0</v>
      </c>
      <c r="EC130" s="89">
        <v>0</v>
      </c>
      <c r="ED130" s="79">
        <f>+EB130+EC130</f>
        <v>0</v>
      </c>
      <c r="EE130" s="79"/>
      <c r="EF130" s="89">
        <v>0</v>
      </c>
      <c r="EG130" s="89">
        <v>0</v>
      </c>
      <c r="EH130" s="79">
        <f>+EF130+EG130</f>
        <v>0</v>
      </c>
      <c r="EI130" s="79"/>
      <c r="EJ130" s="89">
        <v>0</v>
      </c>
      <c r="EK130" s="89">
        <v>0</v>
      </c>
      <c r="EL130" s="79">
        <f>+EJ130+EK130</f>
        <v>0</v>
      </c>
      <c r="EM130" s="79"/>
      <c r="EN130" s="89">
        <v>0</v>
      </c>
      <c r="EO130" s="89">
        <v>0</v>
      </c>
      <c r="EP130" s="79">
        <f>+EN130+EO130</f>
        <v>0</v>
      </c>
      <c r="EQ130" s="79"/>
      <c r="ER130" s="89">
        <v>0</v>
      </c>
      <c r="ES130" s="89">
        <v>0</v>
      </c>
      <c r="ET130" s="79">
        <f>+ER130+ES130</f>
        <v>0</v>
      </c>
      <c r="EU130" s="79"/>
      <c r="EV130" s="89">
        <v>0</v>
      </c>
      <c r="EW130" s="89">
        <v>0</v>
      </c>
      <c r="EX130" s="79">
        <f>+EV130+EW130</f>
        <v>0</v>
      </c>
      <c r="EY130" s="79"/>
      <c r="EZ130" s="79">
        <f t="shared" si="175"/>
        <v>0</v>
      </c>
      <c r="FA130" s="79">
        <f t="shared" si="175"/>
        <v>0</v>
      </c>
      <c r="FB130" s="79">
        <f>+EZ130+FA130</f>
        <v>0</v>
      </c>
      <c r="FC130" s="191"/>
      <c r="FD130" s="82"/>
      <c r="FE130" s="82"/>
      <c r="FF130" s="82"/>
      <c r="FG130" s="82"/>
      <c r="FH130" s="82"/>
      <c r="FI130" s="82"/>
      <c r="FJ130" s="82"/>
      <c r="FK130" s="82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</row>
    <row r="131" spans="1:189" ht="15.75">
      <c r="A131" s="116" t="s">
        <v>18</v>
      </c>
      <c r="B131" s="112">
        <v>35000</v>
      </c>
      <c r="C131" s="112"/>
      <c r="D131" s="107" t="s">
        <v>28</v>
      </c>
      <c r="E131" s="108" t="s">
        <v>19</v>
      </c>
      <c r="F131" s="109">
        <v>0</v>
      </c>
      <c r="G131" s="109">
        <v>8</v>
      </c>
      <c r="H131" s="132"/>
      <c r="I131" s="116" t="s">
        <v>18</v>
      </c>
      <c r="J131" s="197">
        <v>35000</v>
      </c>
      <c r="K131" s="79"/>
      <c r="L131" s="79">
        <v>0</v>
      </c>
      <c r="M131" s="79">
        <v>0</v>
      </c>
      <c r="N131" s="79">
        <f>+L131+M131</f>
        <v>0</v>
      </c>
      <c r="O131" s="79"/>
      <c r="P131" s="80">
        <v>0</v>
      </c>
      <c r="Q131" s="80">
        <v>1400</v>
      </c>
      <c r="R131" s="80">
        <f>+P131+Q131</f>
        <v>1400</v>
      </c>
      <c r="S131" s="80"/>
      <c r="T131" s="80">
        <v>0</v>
      </c>
      <c r="U131" s="80">
        <v>0</v>
      </c>
      <c r="V131" s="80">
        <f>+T131+U131</f>
        <v>0</v>
      </c>
      <c r="W131" s="80"/>
      <c r="X131" s="80">
        <v>0</v>
      </c>
      <c r="Y131" s="80">
        <v>0</v>
      </c>
      <c r="Z131" s="80">
        <f>+X131+Y131</f>
        <v>0</v>
      </c>
      <c r="AA131" s="80"/>
      <c r="AB131" s="80">
        <f t="shared" si="174"/>
        <v>0</v>
      </c>
      <c r="AC131" s="80">
        <f t="shared" si="174"/>
        <v>1400</v>
      </c>
      <c r="AD131" s="80">
        <f>+AB131+AC131</f>
        <v>1400</v>
      </c>
      <c r="AE131" s="79"/>
      <c r="AF131" s="197">
        <v>0</v>
      </c>
      <c r="AG131" s="197">
        <v>1400</v>
      </c>
      <c r="AH131" s="197">
        <f>+AF131+AG131</f>
        <v>1400</v>
      </c>
      <c r="AI131" s="197"/>
      <c r="AJ131" s="197">
        <v>0</v>
      </c>
      <c r="AK131" s="197">
        <v>2800</v>
      </c>
      <c r="AL131" s="197">
        <f>+AJ131+AK131</f>
        <v>2800</v>
      </c>
      <c r="AM131" s="197"/>
      <c r="AN131" s="197">
        <v>0</v>
      </c>
      <c r="AO131" s="197">
        <v>2800</v>
      </c>
      <c r="AP131" s="197">
        <f>+AN131+AO131</f>
        <v>2800</v>
      </c>
      <c r="AQ131" s="197"/>
      <c r="AR131" s="197">
        <v>0</v>
      </c>
      <c r="AS131" s="197">
        <v>2800</v>
      </c>
      <c r="AT131" s="197">
        <f>+AR131+AS131</f>
        <v>2800</v>
      </c>
      <c r="AU131" s="197"/>
      <c r="AV131" s="197">
        <v>0</v>
      </c>
      <c r="AW131" s="197">
        <v>2800</v>
      </c>
      <c r="AX131" s="197">
        <f>+AV131+AW131</f>
        <v>2800</v>
      </c>
      <c r="AY131" s="197"/>
      <c r="AZ131" s="197">
        <v>0</v>
      </c>
      <c r="BA131" s="197">
        <v>2800</v>
      </c>
      <c r="BB131" s="197">
        <f>+AZ131+BA131</f>
        <v>2800</v>
      </c>
      <c r="BC131" s="197"/>
      <c r="BD131" s="197">
        <v>0</v>
      </c>
      <c r="BE131" s="197">
        <v>2800</v>
      </c>
      <c r="BF131" s="197">
        <f>+BD131+BE131</f>
        <v>2800</v>
      </c>
      <c r="BG131" s="197"/>
      <c r="BH131" s="197">
        <v>0</v>
      </c>
      <c r="BI131" s="197">
        <v>2800</v>
      </c>
      <c r="BJ131" s="197">
        <f>+BH131+BI131</f>
        <v>2800</v>
      </c>
      <c r="BK131" s="197"/>
      <c r="BL131" s="197">
        <v>0</v>
      </c>
      <c r="BM131" s="197">
        <v>2800</v>
      </c>
      <c r="BN131" s="197">
        <f>+BL131+BM131</f>
        <v>2800</v>
      </c>
      <c r="BO131" s="197"/>
      <c r="BP131" s="197">
        <v>0</v>
      </c>
      <c r="BQ131" s="197">
        <v>2800</v>
      </c>
      <c r="BR131" s="197">
        <f>+BP131+BQ131</f>
        <v>2800</v>
      </c>
      <c r="BS131" s="197"/>
      <c r="BT131" s="197">
        <v>35000</v>
      </c>
      <c r="BU131" s="197">
        <v>2800</v>
      </c>
      <c r="BV131" s="197">
        <f>+BT131+BU131</f>
        <v>37800</v>
      </c>
      <c r="BW131" s="79"/>
      <c r="BX131" s="89">
        <v>0</v>
      </c>
      <c r="BY131" s="89">
        <v>0</v>
      </c>
      <c r="BZ131" s="79">
        <f>+BX131+BY131</f>
        <v>0</v>
      </c>
      <c r="CA131" s="79"/>
      <c r="CB131" s="89">
        <v>0</v>
      </c>
      <c r="CC131" s="89">
        <v>0</v>
      </c>
      <c r="CD131" s="79">
        <f>+CB131+CC131</f>
        <v>0</v>
      </c>
      <c r="CE131" s="79"/>
      <c r="CF131" s="89">
        <v>0</v>
      </c>
      <c r="CG131" s="89">
        <v>0</v>
      </c>
      <c r="CH131" s="79">
        <f>+CF131+CG131</f>
        <v>0</v>
      </c>
      <c r="CI131" s="79"/>
      <c r="CJ131" s="89">
        <v>0</v>
      </c>
      <c r="CK131" s="89">
        <v>0</v>
      </c>
      <c r="CL131" s="79">
        <f>+CJ131+CK131</f>
        <v>0</v>
      </c>
      <c r="CM131" s="79"/>
      <c r="CN131" s="89">
        <v>0</v>
      </c>
      <c r="CO131" s="89">
        <v>0</v>
      </c>
      <c r="CP131" s="79">
        <f>+CN131+CO131</f>
        <v>0</v>
      </c>
      <c r="CQ131" s="79"/>
      <c r="CR131" s="89">
        <v>0</v>
      </c>
      <c r="CS131" s="89">
        <v>0</v>
      </c>
      <c r="CT131" s="79">
        <f>+CR131+CS131</f>
        <v>0</v>
      </c>
      <c r="CU131" s="79"/>
      <c r="CV131" s="89">
        <v>0</v>
      </c>
      <c r="CW131" s="89">
        <v>0</v>
      </c>
      <c r="CX131" s="79">
        <f>+CV131+CW131</f>
        <v>0</v>
      </c>
      <c r="CY131" s="79"/>
      <c r="CZ131" s="89">
        <v>0</v>
      </c>
      <c r="DA131" s="89">
        <v>0</v>
      </c>
      <c r="DB131" s="79">
        <f>+CZ131+DA131</f>
        <v>0</v>
      </c>
      <c r="DC131" s="79"/>
      <c r="DD131" s="89">
        <v>0</v>
      </c>
      <c r="DE131" s="89">
        <v>0</v>
      </c>
      <c r="DF131" s="79">
        <f>+DD131+DE131</f>
        <v>0</v>
      </c>
      <c r="DG131" s="79"/>
      <c r="DH131" s="89">
        <v>0</v>
      </c>
      <c r="DI131" s="89">
        <v>0</v>
      </c>
      <c r="DJ131" s="79">
        <f>+DH131+DI131</f>
        <v>0</v>
      </c>
      <c r="DK131" s="79"/>
      <c r="DL131" s="89">
        <v>0</v>
      </c>
      <c r="DM131" s="89">
        <v>0</v>
      </c>
      <c r="DN131" s="79">
        <f>+DL131+DM131</f>
        <v>0</v>
      </c>
      <c r="DO131" s="79"/>
      <c r="DP131" s="89">
        <v>0</v>
      </c>
      <c r="DQ131" s="89">
        <v>0</v>
      </c>
      <c r="DR131" s="79">
        <f>+DP131+DQ131</f>
        <v>0</v>
      </c>
      <c r="DS131" s="79"/>
      <c r="DT131" s="89">
        <v>0</v>
      </c>
      <c r="DU131" s="89">
        <v>0</v>
      </c>
      <c r="DV131" s="79">
        <f>+DT131+DU131</f>
        <v>0</v>
      </c>
      <c r="DW131" s="79"/>
      <c r="DX131" s="89">
        <v>0</v>
      </c>
      <c r="DY131" s="89">
        <v>0</v>
      </c>
      <c r="DZ131" s="79">
        <f>+DX131+DY131</f>
        <v>0</v>
      </c>
      <c r="EA131" s="79"/>
      <c r="EB131" s="89">
        <v>0</v>
      </c>
      <c r="EC131" s="89">
        <v>0</v>
      </c>
      <c r="ED131" s="79">
        <f>+EB131+EC131</f>
        <v>0</v>
      </c>
      <c r="EE131" s="79"/>
      <c r="EF131" s="89">
        <v>0</v>
      </c>
      <c r="EG131" s="89">
        <v>0</v>
      </c>
      <c r="EH131" s="79">
        <f>+EF131+EG131</f>
        <v>0</v>
      </c>
      <c r="EI131" s="79"/>
      <c r="EJ131" s="89">
        <v>0</v>
      </c>
      <c r="EK131" s="89">
        <v>0</v>
      </c>
      <c r="EL131" s="79">
        <f>+EJ131+EK131</f>
        <v>0</v>
      </c>
      <c r="EM131" s="79"/>
      <c r="EN131" s="89">
        <v>0</v>
      </c>
      <c r="EO131" s="89">
        <v>0</v>
      </c>
      <c r="EP131" s="79">
        <f>+EN131+EO131</f>
        <v>0</v>
      </c>
      <c r="EQ131" s="79"/>
      <c r="ER131" s="89">
        <v>0</v>
      </c>
      <c r="ES131" s="89">
        <v>0</v>
      </c>
      <c r="ET131" s="79">
        <f>+ER131+ES131</f>
        <v>0</v>
      </c>
      <c r="EU131" s="79"/>
      <c r="EV131" s="89">
        <v>0</v>
      </c>
      <c r="EW131" s="89">
        <v>0</v>
      </c>
      <c r="EX131" s="79">
        <f>+EV131+EW131</f>
        <v>0</v>
      </c>
      <c r="EY131" s="79"/>
      <c r="EZ131" s="79">
        <f t="shared" si="175"/>
        <v>35000</v>
      </c>
      <c r="FA131" s="79">
        <f t="shared" si="175"/>
        <v>29400</v>
      </c>
      <c r="FB131" s="79">
        <f>+EZ131+FA131</f>
        <v>64400</v>
      </c>
      <c r="FC131" s="191"/>
      <c r="FD131" s="82"/>
      <c r="FE131" s="82"/>
      <c r="FF131" s="82"/>
      <c r="FG131" s="82"/>
      <c r="FH131" s="82"/>
      <c r="FI131" s="82"/>
      <c r="FJ131" s="82"/>
      <c r="FK131" s="82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</row>
    <row r="132" spans="1:189" ht="12" customHeight="1" thickBot="1">
      <c r="A132" s="101"/>
      <c r="B132" s="102"/>
      <c r="C132" s="102"/>
      <c r="D132" s="99"/>
      <c r="E132" s="100"/>
      <c r="F132" s="103"/>
      <c r="G132" s="103"/>
      <c r="H132" s="101"/>
      <c r="I132" s="101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90"/>
      <c r="FD132" s="90"/>
      <c r="FE132" s="90"/>
      <c r="FF132" s="90"/>
      <c r="FG132" s="90"/>
      <c r="FH132" s="90"/>
      <c r="FI132" s="90"/>
      <c r="FJ132" s="90"/>
      <c r="FK132" s="90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</row>
    <row r="133" spans="1:189" ht="12" customHeight="1">
      <c r="A133" s="137"/>
      <c r="B133" s="138"/>
      <c r="C133" s="138"/>
      <c r="D133" s="139"/>
      <c r="E133" s="140"/>
      <c r="F133" s="141"/>
      <c r="G133" s="141"/>
      <c r="H133" s="137"/>
      <c r="I133" s="137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6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</row>
    <row r="134" spans="1:189" ht="18.75" customHeight="1">
      <c r="A134" s="142" t="s">
        <v>0</v>
      </c>
      <c r="B134" s="143"/>
      <c r="C134" s="143"/>
      <c r="D134" s="144"/>
      <c r="E134" s="142"/>
      <c r="F134" s="145"/>
      <c r="G134" s="145"/>
      <c r="H134" s="142"/>
      <c r="I134" s="142"/>
      <c r="J134" s="146">
        <f>+J14+J40</f>
        <v>3224602.06721</v>
      </c>
      <c r="K134" s="146"/>
      <c r="L134" s="146">
        <f>+L14+L40</f>
        <v>32167</v>
      </c>
      <c r="M134" s="146">
        <f>+M14+M40</f>
        <v>52358</v>
      </c>
      <c r="N134" s="146">
        <f>+N14+N40</f>
        <v>84525</v>
      </c>
      <c r="O134" s="146"/>
      <c r="P134" s="146">
        <f>+P14+P40</f>
        <v>111797</v>
      </c>
      <c r="Q134" s="146">
        <f>+Q14+Q40</f>
        <v>38949</v>
      </c>
      <c r="R134" s="146">
        <f>+R14+R40</f>
        <v>150746</v>
      </c>
      <c r="S134" s="146"/>
      <c r="T134" s="146">
        <f>+T14+T40</f>
        <v>0</v>
      </c>
      <c r="U134" s="146">
        <f>+U14+U40</f>
        <v>0</v>
      </c>
      <c r="V134" s="146">
        <f>+V14+V40</f>
        <v>0</v>
      </c>
      <c r="W134" s="146"/>
      <c r="X134" s="146">
        <f>+X14+X40</f>
        <v>0</v>
      </c>
      <c r="Y134" s="146">
        <f>+Y14+Y40</f>
        <v>0</v>
      </c>
      <c r="Z134" s="146">
        <f>+Z14+Z40</f>
        <v>0</v>
      </c>
      <c r="AA134" s="146"/>
      <c r="AB134" s="146">
        <f>+AB14+AB40</f>
        <v>143964</v>
      </c>
      <c r="AC134" s="146">
        <f>+AC14+AC40</f>
        <v>91307</v>
      </c>
      <c r="AD134" s="146">
        <f>+AD14+AD40</f>
        <v>235271</v>
      </c>
      <c r="AE134" s="146"/>
      <c r="AF134" s="146">
        <f>+AF14+AF40</f>
        <v>169465</v>
      </c>
      <c r="AG134" s="146">
        <f>+AG14+AG40</f>
        <v>117093</v>
      </c>
      <c r="AH134" s="146">
        <f>+AH14+AH40</f>
        <v>286558</v>
      </c>
      <c r="AI134" s="146"/>
      <c r="AJ134" s="146">
        <f>+AJ14+AJ40</f>
        <v>313770.45359</v>
      </c>
      <c r="AK134" s="146">
        <f>+AK14+AK40</f>
        <v>230934</v>
      </c>
      <c r="AL134" s="146">
        <f>+AL14+AL40</f>
        <v>544704.45359</v>
      </c>
      <c r="AM134" s="146"/>
      <c r="AN134" s="146">
        <f>+AN14+AN40</f>
        <v>375510.93792</v>
      </c>
      <c r="AO134" s="146">
        <f>+AO14+AO40</f>
        <v>214273</v>
      </c>
      <c r="AP134" s="146">
        <f>+AP14+AP40</f>
        <v>589783.9379199999</v>
      </c>
      <c r="AQ134" s="146"/>
      <c r="AR134" s="146">
        <f>+AR14+AR40</f>
        <v>303418.52244</v>
      </c>
      <c r="AS134" s="146">
        <f>+AS14+AS40</f>
        <v>189476</v>
      </c>
      <c r="AT134" s="146">
        <f>+AT14+AT40</f>
        <v>492894.52244</v>
      </c>
      <c r="AU134" s="146"/>
      <c r="AV134" s="146">
        <f>+AV14+AV40</f>
        <v>281093.15153000003</v>
      </c>
      <c r="AW134" s="146">
        <f>+AW14+AW40</f>
        <v>159490</v>
      </c>
      <c r="AX134" s="146">
        <f>+AX14+AX40</f>
        <v>440583.15153</v>
      </c>
      <c r="AY134" s="146"/>
      <c r="AZ134" s="146">
        <f>+AZ14+AZ40</f>
        <v>237337.84399999998</v>
      </c>
      <c r="BA134" s="146">
        <f>+BA14+BA40</f>
        <v>137677</v>
      </c>
      <c r="BB134" s="146">
        <f>+BB14+BB40</f>
        <v>375014.84400000004</v>
      </c>
      <c r="BC134" s="146"/>
      <c r="BD134" s="146">
        <f>+BD14+BD40</f>
        <v>340811.71941</v>
      </c>
      <c r="BE134" s="146">
        <f>+BE14+BE40</f>
        <v>122077</v>
      </c>
      <c r="BF134" s="146">
        <f>+BF14+BF40</f>
        <v>462888.71941</v>
      </c>
      <c r="BG134" s="146"/>
      <c r="BH134" s="146">
        <f>+BH14+BH40</f>
        <v>217852.9115</v>
      </c>
      <c r="BI134" s="146">
        <f>+BI14+BI40</f>
        <v>83385</v>
      </c>
      <c r="BJ134" s="146">
        <f>+BJ14+BJ40</f>
        <v>301237.9115</v>
      </c>
      <c r="BK134" s="146"/>
      <c r="BL134" s="146">
        <f>+BL14+BL40</f>
        <v>80991.4904</v>
      </c>
      <c r="BM134" s="146">
        <f>+BM14+BM40</f>
        <v>71629</v>
      </c>
      <c r="BN134" s="146">
        <f>+BN14+BN40</f>
        <v>152620.4904</v>
      </c>
      <c r="BO134" s="146"/>
      <c r="BP134" s="146">
        <f>+BP14+BP40</f>
        <v>123191.10882</v>
      </c>
      <c r="BQ134" s="146">
        <f>+BQ14+BQ40</f>
        <v>63635</v>
      </c>
      <c r="BR134" s="146">
        <f>+BR14+BR40</f>
        <v>186826.10882</v>
      </c>
      <c r="BS134" s="146"/>
      <c r="BT134" s="146">
        <f>+BT14+BT40</f>
        <v>408181.14751</v>
      </c>
      <c r="BU134" s="146">
        <f>+BU14+BU40</f>
        <v>45016</v>
      </c>
      <c r="BV134" s="146">
        <f>+BV14+BV40</f>
        <v>453197.14751</v>
      </c>
      <c r="BW134" s="146"/>
      <c r="BX134" s="146">
        <f>+BX14+BX40</f>
        <v>105249.16314</v>
      </c>
      <c r="BY134" s="146">
        <f>+BY14+BY40</f>
        <v>17693</v>
      </c>
      <c r="BZ134" s="146">
        <f>+BZ14+BZ40</f>
        <v>122942.16314</v>
      </c>
      <c r="CA134" s="146"/>
      <c r="CB134" s="146">
        <f>+CB14+CB40</f>
        <v>0</v>
      </c>
      <c r="CC134" s="146">
        <f>+CC14+CC40</f>
        <v>13945</v>
      </c>
      <c r="CD134" s="146">
        <f>+CD14+CD40</f>
        <v>13945</v>
      </c>
      <c r="CE134" s="146"/>
      <c r="CF134" s="146">
        <f>+CF14+CF40</f>
        <v>0</v>
      </c>
      <c r="CG134" s="146">
        <f>+CG14+CG40</f>
        <v>13945</v>
      </c>
      <c r="CH134" s="146">
        <f>+CH14+CH40</f>
        <v>13945</v>
      </c>
      <c r="CI134" s="146"/>
      <c r="CJ134" s="146">
        <f>+CJ14+CJ40</f>
        <v>21623.41429</v>
      </c>
      <c r="CK134" s="146">
        <f>+CK14+CK40</f>
        <v>13945</v>
      </c>
      <c r="CL134" s="146">
        <f>+CL14+CL40</f>
        <v>35568.41429</v>
      </c>
      <c r="CM134" s="146"/>
      <c r="CN134" s="146">
        <f>+CN14+CN40</f>
        <v>0</v>
      </c>
      <c r="CO134" s="146">
        <f>+CO14+CO40</f>
        <v>11807</v>
      </c>
      <c r="CP134" s="146">
        <f>+CP14+CP40</f>
        <v>11807</v>
      </c>
      <c r="CQ134" s="146"/>
      <c r="CR134" s="146">
        <f>+CR14+CR40</f>
        <v>0</v>
      </c>
      <c r="CS134" s="146">
        <f>+CS14+CS40</f>
        <v>11807</v>
      </c>
      <c r="CT134" s="146">
        <f>+CT14+CT40</f>
        <v>11807</v>
      </c>
      <c r="CU134" s="146"/>
      <c r="CV134" s="146">
        <f>+CV14+CV40</f>
        <v>0</v>
      </c>
      <c r="CW134" s="146">
        <f>+CW14+CW40</f>
        <v>11807</v>
      </c>
      <c r="CX134" s="146">
        <f>+CX14+CX40</f>
        <v>11807</v>
      </c>
      <c r="CY134" s="146"/>
      <c r="CZ134" s="146">
        <f>+CZ14+CZ40</f>
        <v>0</v>
      </c>
      <c r="DA134" s="146">
        <f>+DA14+DA40</f>
        <v>11807</v>
      </c>
      <c r="DB134" s="146">
        <f>+DB14+DB40</f>
        <v>11807</v>
      </c>
      <c r="DC134" s="146"/>
      <c r="DD134" s="146">
        <f>+DD14+DD40</f>
        <v>69606.00165</v>
      </c>
      <c r="DE134" s="146">
        <f>+DE14+DE40</f>
        <v>11807</v>
      </c>
      <c r="DF134" s="146">
        <f>+DF14+DF40</f>
        <v>81413.00165</v>
      </c>
      <c r="DG134" s="146"/>
      <c r="DH134" s="146">
        <f>+DH14+DH40</f>
        <v>0</v>
      </c>
      <c r="DI134" s="146">
        <f>+DI14+DI40</f>
        <v>5359</v>
      </c>
      <c r="DJ134" s="146">
        <f>+DJ14+DJ40</f>
        <v>5359</v>
      </c>
      <c r="DK134" s="146"/>
      <c r="DL134" s="146">
        <f>+DL14+DL40</f>
        <v>0</v>
      </c>
      <c r="DM134" s="146">
        <f>+DM14+DM40</f>
        <v>5359</v>
      </c>
      <c r="DN134" s="146">
        <f>+DN14+DN40</f>
        <v>5359</v>
      </c>
      <c r="DO134" s="146"/>
      <c r="DP134" s="146">
        <f>+DP14+DP40</f>
        <v>0</v>
      </c>
      <c r="DQ134" s="146">
        <f>+DQ14+DQ40</f>
        <v>5359</v>
      </c>
      <c r="DR134" s="146">
        <f>+DR14+DR40</f>
        <v>5359</v>
      </c>
      <c r="DS134" s="146"/>
      <c r="DT134" s="146">
        <f>+DT14+DT40</f>
        <v>0</v>
      </c>
      <c r="DU134" s="146">
        <f>+DU14+DU40</f>
        <v>5359</v>
      </c>
      <c r="DV134" s="146">
        <f>+DV14+DV40</f>
        <v>5359</v>
      </c>
      <c r="DW134" s="146"/>
      <c r="DX134" s="146">
        <f>+DX14+DX40</f>
        <v>0</v>
      </c>
      <c r="DY134" s="146">
        <f>+DY14+DY40</f>
        <v>5359</v>
      </c>
      <c r="DZ134" s="146">
        <f>+DZ14+DZ40</f>
        <v>5359</v>
      </c>
      <c r="EA134" s="146"/>
      <c r="EB134" s="146">
        <f>+EB14+EB40</f>
        <v>0</v>
      </c>
      <c r="EC134" s="146">
        <f>+EC14+EC40</f>
        <v>5359</v>
      </c>
      <c r="ED134" s="146">
        <f>+ED14+ED40</f>
        <v>5359</v>
      </c>
      <c r="EE134" s="146"/>
      <c r="EF134" s="146">
        <f>+EF14+EF40</f>
        <v>0</v>
      </c>
      <c r="EG134" s="146">
        <f>+EG14+EG40</f>
        <v>5359</v>
      </c>
      <c r="EH134" s="146">
        <f>+EH14+EH40</f>
        <v>5359</v>
      </c>
      <c r="EI134" s="146"/>
      <c r="EJ134" s="146">
        <f>+EJ14+EJ40</f>
        <v>0</v>
      </c>
      <c r="EK134" s="146">
        <f>+EK14+EK40</f>
        <v>5359</v>
      </c>
      <c r="EL134" s="146">
        <f>+EL14+EL40</f>
        <v>5359</v>
      </c>
      <c r="EM134" s="146"/>
      <c r="EN134" s="146">
        <f>+EN14+EN40</f>
        <v>0</v>
      </c>
      <c r="EO134" s="146">
        <f>+EO14+EO40</f>
        <v>5359</v>
      </c>
      <c r="EP134" s="146">
        <f>+EP14+EP40</f>
        <v>5359</v>
      </c>
      <c r="EQ134" s="146"/>
      <c r="ER134" s="146">
        <f>+ER14+ER40</f>
        <v>0</v>
      </c>
      <c r="ES134" s="146">
        <f>+ES14+ES40</f>
        <v>5359</v>
      </c>
      <c r="ET134" s="146">
        <f>+ET14+ET40</f>
        <v>5359</v>
      </c>
      <c r="EU134" s="146"/>
      <c r="EV134" s="146">
        <f>+EV14+EV40</f>
        <v>54193.1649</v>
      </c>
      <c r="EW134" s="146">
        <f>+EW14+EW40</f>
        <v>2679</v>
      </c>
      <c r="EX134" s="146">
        <f>+EX14+EX40</f>
        <v>56872.1649</v>
      </c>
      <c r="EY134" s="146"/>
      <c r="EZ134" s="146">
        <f>+EZ14+EZ40</f>
        <v>3102296.0311</v>
      </c>
      <c r="FA134" s="146">
        <f>+FA14+FA40</f>
        <v>1609517</v>
      </c>
      <c r="FB134" s="146">
        <f>+FB14+FB40</f>
        <v>4711813.031099999</v>
      </c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6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</row>
    <row r="135" spans="1:189" ht="12" customHeight="1" thickBot="1">
      <c r="A135" s="147"/>
      <c r="B135" s="148"/>
      <c r="C135" s="148"/>
      <c r="D135" s="149"/>
      <c r="E135" s="150"/>
      <c r="F135" s="151"/>
      <c r="G135" s="151"/>
      <c r="H135" s="147"/>
      <c r="I135" s="147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6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</row>
    <row r="136" spans="1:167" ht="9.75" customHeight="1">
      <c r="A136" s="5"/>
      <c r="B136" s="152"/>
      <c r="C136" s="152"/>
      <c r="D136" s="153"/>
      <c r="E136" s="154"/>
      <c r="F136" s="155"/>
      <c r="G136" s="155"/>
      <c r="H136" s="5"/>
      <c r="I136" s="5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2"/>
      <c r="ED136" s="152"/>
      <c r="EE136" s="152"/>
      <c r="EF136" s="152"/>
      <c r="EG136" s="152"/>
      <c r="EH136" s="152"/>
      <c r="EI136" s="152"/>
      <c r="EJ136" s="152"/>
      <c r="EK136" s="152"/>
      <c r="EL136" s="152"/>
      <c r="EM136" s="152"/>
      <c r="EN136" s="152"/>
      <c r="EO136" s="152"/>
      <c r="EP136" s="152"/>
      <c r="EQ136" s="152"/>
      <c r="ER136" s="152"/>
      <c r="ES136" s="152"/>
      <c r="ET136" s="152"/>
      <c r="EU136" s="152"/>
      <c r="EV136" s="152"/>
      <c r="EW136" s="152"/>
      <c r="EX136" s="152"/>
      <c r="EY136" s="152"/>
      <c r="EZ136" s="152"/>
      <c r="FA136" s="152"/>
      <c r="FB136" s="152"/>
      <c r="FC136" s="156"/>
      <c r="FD136" s="156"/>
      <c r="FE136" s="156"/>
      <c r="FF136" s="156"/>
      <c r="FG136" s="156"/>
      <c r="FH136" s="156"/>
      <c r="FI136" s="156"/>
      <c r="FJ136" s="156"/>
      <c r="FK136" s="156"/>
    </row>
    <row r="137" spans="1:167" ht="15.75">
      <c r="A137" s="6" t="s">
        <v>49</v>
      </c>
      <c r="B137" s="157"/>
      <c r="C137" s="157"/>
      <c r="D137" s="158"/>
      <c r="E137" s="159"/>
      <c r="F137" s="160"/>
      <c r="G137" s="160"/>
      <c r="H137" s="6"/>
      <c r="I137" s="6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6"/>
      <c r="FD137" s="156"/>
      <c r="FE137" s="156"/>
      <c r="FF137" s="156"/>
      <c r="FG137" s="156"/>
      <c r="FH137" s="156"/>
      <c r="FI137" s="156"/>
      <c r="FJ137" s="156"/>
      <c r="FK137" s="156"/>
    </row>
    <row r="138" spans="1:167" ht="15.75">
      <c r="A138" s="9" t="s">
        <v>75</v>
      </c>
      <c r="B138" s="161"/>
      <c r="C138" s="161"/>
      <c r="D138" s="162"/>
      <c r="E138" s="163"/>
      <c r="F138" s="164"/>
      <c r="G138" s="164"/>
      <c r="H138" s="7"/>
      <c r="I138" s="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6"/>
      <c r="FD138" s="156"/>
      <c r="FE138" s="156"/>
      <c r="FF138" s="156"/>
      <c r="FG138" s="156"/>
      <c r="FH138" s="156"/>
      <c r="FI138" s="156"/>
      <c r="FJ138" s="156"/>
      <c r="FK138" s="156"/>
    </row>
    <row r="139" spans="1:167" ht="15.75">
      <c r="A139" s="9" t="s">
        <v>41</v>
      </c>
      <c r="B139" s="161"/>
      <c r="C139" s="161"/>
      <c r="D139" s="162"/>
      <c r="E139" s="163"/>
      <c r="F139" s="164"/>
      <c r="G139" s="164"/>
      <c r="H139" s="7"/>
      <c r="I139" s="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6"/>
      <c r="FD139" s="156"/>
      <c r="FE139" s="156"/>
      <c r="FF139" s="156"/>
      <c r="FG139" s="156"/>
      <c r="FH139" s="156"/>
      <c r="FI139" s="156"/>
      <c r="FJ139" s="156"/>
      <c r="FK139" s="156"/>
    </row>
    <row r="140" spans="1:167" ht="15.75">
      <c r="A140" s="10" t="s">
        <v>50</v>
      </c>
      <c r="B140" s="161"/>
      <c r="C140" s="161"/>
      <c r="D140" s="162"/>
      <c r="E140" s="163"/>
      <c r="F140" s="164"/>
      <c r="G140" s="164"/>
      <c r="H140" s="7"/>
      <c r="I140" s="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6"/>
      <c r="FD140" s="156"/>
      <c r="FE140" s="156"/>
      <c r="FF140" s="156"/>
      <c r="FG140" s="156"/>
      <c r="FH140" s="156"/>
      <c r="FI140" s="156"/>
      <c r="FJ140" s="156"/>
      <c r="FK140" s="156"/>
    </row>
    <row r="141" spans="1:167" ht="15.75">
      <c r="A141" s="10" t="s">
        <v>46</v>
      </c>
      <c r="B141" s="161"/>
      <c r="C141" s="161"/>
      <c r="D141" s="162"/>
      <c r="E141" s="163"/>
      <c r="F141" s="164"/>
      <c r="G141" s="164"/>
      <c r="H141" s="7"/>
      <c r="I141" s="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6"/>
      <c r="FD141" s="156"/>
      <c r="FE141" s="156"/>
      <c r="FF141" s="156"/>
      <c r="FG141" s="156"/>
      <c r="FH141" s="156"/>
      <c r="FI141" s="156"/>
      <c r="FJ141" s="156"/>
      <c r="FK141" s="156"/>
    </row>
    <row r="142" spans="1:167" ht="15.75">
      <c r="A142" s="6" t="s">
        <v>51</v>
      </c>
      <c r="B142" s="161"/>
      <c r="C142" s="161"/>
      <c r="D142" s="162"/>
      <c r="E142" s="163"/>
      <c r="F142" s="164"/>
      <c r="G142" s="164"/>
      <c r="H142" s="7"/>
      <c r="I142" s="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6"/>
      <c r="FD142" s="156"/>
      <c r="FE142" s="156"/>
      <c r="FF142" s="156"/>
      <c r="FG142" s="156"/>
      <c r="FH142" s="156"/>
      <c r="FI142" s="156"/>
      <c r="FJ142" s="156"/>
      <c r="FK142" s="156"/>
    </row>
    <row r="143" spans="1:167" ht="15.75">
      <c r="A143" s="6" t="s">
        <v>55</v>
      </c>
      <c r="B143" s="161"/>
      <c r="C143" s="161"/>
      <c r="D143" s="162"/>
      <c r="E143" s="163"/>
      <c r="F143" s="164"/>
      <c r="G143" s="164"/>
      <c r="H143" s="7"/>
      <c r="I143" s="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6"/>
      <c r="FD143" s="156"/>
      <c r="FE143" s="156"/>
      <c r="FF143" s="156"/>
      <c r="FG143" s="156"/>
      <c r="FH143" s="156"/>
      <c r="FI143" s="156"/>
      <c r="FJ143" s="156"/>
      <c r="FK143" s="156"/>
    </row>
    <row r="144" spans="1:167" ht="15.75">
      <c r="A144" s="9" t="s">
        <v>56</v>
      </c>
      <c r="B144" s="156"/>
      <c r="C144" s="156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56"/>
      <c r="FD144" s="156"/>
      <c r="FE144" s="156"/>
      <c r="FF144" s="156"/>
      <c r="FG144" s="156"/>
      <c r="FH144" s="156"/>
      <c r="FI144" s="156"/>
      <c r="FJ144" s="156"/>
      <c r="FK144" s="156"/>
    </row>
    <row r="145" spans="1:167" ht="15.75">
      <c r="A145" s="6" t="s">
        <v>90</v>
      </c>
      <c r="B145" s="156"/>
      <c r="C145" s="156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56"/>
      <c r="FD145" s="156"/>
      <c r="FE145" s="156"/>
      <c r="FF145" s="156"/>
      <c r="FG145" s="156"/>
      <c r="FH145" s="156"/>
      <c r="FI145" s="156"/>
      <c r="FJ145" s="156"/>
      <c r="FK145" s="156"/>
    </row>
    <row r="146" spans="1:167" ht="15.75">
      <c r="A146" s="7" t="s">
        <v>99</v>
      </c>
      <c r="B146" s="156"/>
      <c r="C146" s="156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56"/>
      <c r="FD146" s="156"/>
      <c r="FE146" s="156"/>
      <c r="FF146" s="156"/>
      <c r="FG146" s="156"/>
      <c r="FH146" s="156"/>
      <c r="FI146" s="156"/>
      <c r="FJ146" s="156"/>
      <c r="FK146" s="156"/>
    </row>
    <row r="147" spans="1:167" ht="15.75">
      <c r="A147" s="9"/>
      <c r="B147" s="156"/>
      <c r="C147" s="156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56"/>
      <c r="FD147" s="156"/>
      <c r="FE147" s="156"/>
      <c r="FF147" s="156"/>
      <c r="FG147" s="156"/>
      <c r="FH147" s="156"/>
      <c r="FI147" s="156"/>
      <c r="FJ147" s="156"/>
      <c r="FK147" s="156"/>
    </row>
    <row r="148" spans="2:167" ht="15.75">
      <c r="B148" s="156"/>
      <c r="C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6"/>
      <c r="DP148" s="156"/>
      <c r="DQ148" s="156"/>
      <c r="DR148" s="156"/>
      <c r="DS148" s="156"/>
      <c r="DT148" s="156"/>
      <c r="DU148" s="156"/>
      <c r="DV148" s="156"/>
      <c r="DW148" s="156"/>
      <c r="DX148" s="156"/>
      <c r="DY148" s="156"/>
      <c r="DZ148" s="156"/>
      <c r="EA148" s="156"/>
      <c r="EB148" s="156"/>
      <c r="EC148" s="156"/>
      <c r="ED148" s="156"/>
      <c r="EE148" s="156"/>
      <c r="EF148" s="156"/>
      <c r="EG148" s="156"/>
      <c r="EH148" s="156"/>
      <c r="EI148" s="156"/>
      <c r="EJ148" s="156"/>
      <c r="EK148" s="156"/>
      <c r="EL148" s="156"/>
      <c r="EM148" s="156"/>
      <c r="EN148" s="156"/>
      <c r="EO148" s="156"/>
      <c r="EP148" s="156"/>
      <c r="EQ148" s="156"/>
      <c r="ER148" s="156"/>
      <c r="ES148" s="156"/>
      <c r="ET148" s="156"/>
      <c r="EU148" s="156"/>
      <c r="EV148" s="156"/>
      <c r="EW148" s="156"/>
      <c r="EX148" s="156"/>
      <c r="EY148" s="156"/>
      <c r="EZ148" s="156"/>
      <c r="FA148" s="156"/>
      <c r="FB148" s="156"/>
      <c r="FC148" s="156"/>
      <c r="FD148" s="156"/>
      <c r="FE148" s="156"/>
      <c r="FF148" s="156"/>
      <c r="FG148" s="156"/>
      <c r="FH148" s="156"/>
      <c r="FI148" s="156"/>
      <c r="FJ148" s="156"/>
      <c r="FK148" s="156"/>
    </row>
    <row r="149" spans="2:167" ht="15.75">
      <c r="B149" s="156"/>
      <c r="C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156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6"/>
      <c r="DM149" s="156"/>
      <c r="DN149" s="156"/>
      <c r="DO149" s="156"/>
      <c r="DP149" s="156"/>
      <c r="DQ149" s="156"/>
      <c r="DR149" s="156"/>
      <c r="DS149" s="156"/>
      <c r="DT149" s="156"/>
      <c r="DU149" s="156"/>
      <c r="DV149" s="156"/>
      <c r="DW149" s="156"/>
      <c r="DX149" s="156"/>
      <c r="DY149" s="156"/>
      <c r="DZ149" s="156"/>
      <c r="EA149" s="156"/>
      <c r="EB149" s="156"/>
      <c r="EC149" s="156"/>
      <c r="ED149" s="156"/>
      <c r="EE149" s="156"/>
      <c r="EF149" s="156"/>
      <c r="EG149" s="156"/>
      <c r="EH149" s="156"/>
      <c r="EI149" s="156"/>
      <c r="EJ149" s="156"/>
      <c r="EK149" s="156"/>
      <c r="EL149" s="156"/>
      <c r="EM149" s="156"/>
      <c r="EN149" s="156"/>
      <c r="EO149" s="156"/>
      <c r="EP149" s="156"/>
      <c r="EQ149" s="156"/>
      <c r="ER149" s="156"/>
      <c r="ES149" s="156"/>
      <c r="ET149" s="156"/>
      <c r="EU149" s="156"/>
      <c r="EV149" s="156"/>
      <c r="EW149" s="156"/>
      <c r="EX149" s="156"/>
      <c r="EY149" s="156"/>
      <c r="EZ149" s="156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</row>
    <row r="150" spans="2:167" ht="15.75">
      <c r="B150" s="156"/>
      <c r="C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56"/>
      <c r="DV150" s="156"/>
      <c r="DW150" s="156"/>
      <c r="DX150" s="156"/>
      <c r="DY150" s="156"/>
      <c r="DZ150" s="156"/>
      <c r="EA150" s="156"/>
      <c r="EB150" s="156"/>
      <c r="EC150" s="156"/>
      <c r="ED150" s="156"/>
      <c r="EE150" s="156"/>
      <c r="EF150" s="156"/>
      <c r="EG150" s="156"/>
      <c r="EH150" s="156"/>
      <c r="EI150" s="156"/>
      <c r="EJ150" s="156"/>
      <c r="EK150" s="156"/>
      <c r="EL150" s="156"/>
      <c r="EM150" s="156"/>
      <c r="EN150" s="156"/>
      <c r="EO150" s="156"/>
      <c r="EP150" s="156"/>
      <c r="EQ150" s="156"/>
      <c r="ER150" s="156"/>
      <c r="ES150" s="156"/>
      <c r="ET150" s="156"/>
      <c r="EU150" s="156"/>
      <c r="EV150" s="156"/>
      <c r="EW150" s="156"/>
      <c r="EX150" s="156"/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</row>
    <row r="151" spans="2:167" ht="15.75">
      <c r="B151" s="156"/>
      <c r="C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6"/>
      <c r="DM151" s="156"/>
      <c r="DN151" s="156"/>
      <c r="DO151" s="156"/>
      <c r="DP151" s="156"/>
      <c r="DQ151" s="156"/>
      <c r="DR151" s="156"/>
      <c r="DS151" s="156"/>
      <c r="DT151" s="156"/>
      <c r="DU151" s="156"/>
      <c r="DV151" s="156"/>
      <c r="DW151" s="156"/>
      <c r="DX151" s="156"/>
      <c r="DY151" s="156"/>
      <c r="DZ151" s="156"/>
      <c r="EA151" s="156"/>
      <c r="EB151" s="156"/>
      <c r="EC151" s="156"/>
      <c r="ED151" s="156"/>
      <c r="EE151" s="156"/>
      <c r="EF151" s="156"/>
      <c r="EG151" s="156"/>
      <c r="EH151" s="156"/>
      <c r="EI151" s="156"/>
      <c r="EJ151" s="156"/>
      <c r="EK151" s="156"/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6"/>
      <c r="EV151" s="156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6"/>
      <c r="FK151" s="156"/>
    </row>
    <row r="152" spans="2:167" ht="15.75">
      <c r="B152" s="156"/>
      <c r="C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156"/>
      <c r="DG152" s="156"/>
      <c r="DH152" s="156"/>
      <c r="DI152" s="156"/>
      <c r="DJ152" s="156"/>
      <c r="DK152" s="156"/>
      <c r="DL152" s="156"/>
      <c r="DM152" s="156"/>
      <c r="DN152" s="156"/>
      <c r="DO152" s="156"/>
      <c r="DP152" s="156"/>
      <c r="DQ152" s="156"/>
      <c r="DR152" s="156"/>
      <c r="DS152" s="156"/>
      <c r="DT152" s="156"/>
      <c r="DU152" s="156"/>
      <c r="DV152" s="156"/>
      <c r="DW152" s="156"/>
      <c r="DX152" s="156"/>
      <c r="DY152" s="156"/>
      <c r="DZ152" s="156"/>
      <c r="EA152" s="156"/>
      <c r="EB152" s="156"/>
      <c r="EC152" s="156"/>
      <c r="ED152" s="156"/>
      <c r="EE152" s="156"/>
      <c r="EF152" s="156"/>
      <c r="EG152" s="156"/>
      <c r="EH152" s="156"/>
      <c r="EI152" s="156"/>
      <c r="EJ152" s="156"/>
      <c r="EK152" s="156"/>
      <c r="EL152" s="156"/>
      <c r="EM152" s="156"/>
      <c r="EN152" s="156"/>
      <c r="EO152" s="156"/>
      <c r="EP152" s="156"/>
      <c r="EQ152" s="156"/>
      <c r="ER152" s="156"/>
      <c r="ES152" s="156"/>
      <c r="ET152" s="156"/>
      <c r="EU152" s="156"/>
      <c r="EV152" s="156"/>
      <c r="EW152" s="156"/>
      <c r="EX152" s="156"/>
      <c r="EY152" s="156"/>
      <c r="EZ152" s="156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6"/>
    </row>
    <row r="153" spans="2:167" ht="15.75">
      <c r="B153" s="156"/>
      <c r="C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6"/>
      <c r="DP153" s="156"/>
      <c r="DQ153" s="156"/>
      <c r="DR153" s="156"/>
      <c r="DS153" s="156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56"/>
      <c r="EK153" s="156"/>
      <c r="EL153" s="156"/>
      <c r="EM153" s="156"/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</row>
    <row r="154" spans="1:167" ht="15.75">
      <c r="A154" s="10"/>
      <c r="B154" s="168"/>
      <c r="C154" s="168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56"/>
      <c r="DV154" s="156"/>
      <c r="DW154" s="156"/>
      <c r="DX154" s="156"/>
      <c r="DY154" s="156"/>
      <c r="DZ154" s="156"/>
      <c r="EA154" s="156"/>
      <c r="EB154" s="156"/>
      <c r="EC154" s="156"/>
      <c r="ED154" s="156"/>
      <c r="EE154" s="156"/>
      <c r="EF154" s="156"/>
      <c r="EG154" s="156"/>
      <c r="EH154" s="156"/>
      <c r="EI154" s="156"/>
      <c r="EJ154" s="156"/>
      <c r="EK154" s="156"/>
      <c r="EL154" s="156"/>
      <c r="EM154" s="156"/>
      <c r="EN154" s="156"/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</row>
    <row r="155" spans="1:167" ht="15.75">
      <c r="A155" s="7"/>
      <c r="B155" s="168"/>
      <c r="C155" s="168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6"/>
      <c r="DP155" s="156"/>
      <c r="DQ155" s="156"/>
      <c r="DR155" s="156"/>
      <c r="DS155" s="156"/>
      <c r="DT155" s="156"/>
      <c r="DU155" s="156"/>
      <c r="DV155" s="156"/>
      <c r="DW155" s="156"/>
      <c r="DX155" s="156"/>
      <c r="DY155" s="156"/>
      <c r="DZ155" s="156"/>
      <c r="EA155" s="156"/>
      <c r="EB155" s="156"/>
      <c r="EC155" s="156"/>
      <c r="ED155" s="156"/>
      <c r="EE155" s="156"/>
      <c r="EF155" s="156"/>
      <c r="EG155" s="156"/>
      <c r="EH155" s="156"/>
      <c r="EI155" s="156"/>
      <c r="EJ155" s="156"/>
      <c r="EK155" s="156"/>
      <c r="EL155" s="156"/>
      <c r="EM155" s="156"/>
      <c r="EN155" s="156"/>
      <c r="EO155" s="156"/>
      <c r="EP155" s="156"/>
      <c r="EQ155" s="156"/>
      <c r="ER155" s="156"/>
      <c r="ES155" s="156"/>
      <c r="ET155" s="156"/>
      <c r="EU155" s="156"/>
      <c r="EV155" s="156"/>
      <c r="EW155" s="156"/>
      <c r="EX155" s="156"/>
      <c r="EY155" s="156"/>
      <c r="EZ155" s="156"/>
      <c r="FA155" s="156"/>
      <c r="FB155" s="156"/>
      <c r="FC155" s="156"/>
      <c r="FD155" s="156"/>
      <c r="FE155" s="156"/>
      <c r="FF155" s="156"/>
      <c r="FG155" s="156"/>
      <c r="FH155" s="156"/>
      <c r="FI155" s="156"/>
      <c r="FJ155" s="156"/>
      <c r="FK155" s="156"/>
    </row>
    <row r="156" spans="2:167" ht="15.75">
      <c r="B156" s="168"/>
      <c r="C156" s="168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  <c r="EP156" s="156"/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</row>
    <row r="157" spans="2:167" ht="15.75">
      <c r="B157" s="168"/>
      <c r="C157" s="168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  <c r="DT157" s="156"/>
      <c r="DU157" s="156"/>
      <c r="DV157" s="156"/>
      <c r="DW157" s="156"/>
      <c r="DX157" s="156"/>
      <c r="DY157" s="156"/>
      <c r="DZ157" s="156"/>
      <c r="EA157" s="156"/>
      <c r="EB157" s="156"/>
      <c r="EC157" s="156"/>
      <c r="ED157" s="156"/>
      <c r="EE157" s="156"/>
      <c r="EF157" s="156"/>
      <c r="EG157" s="156"/>
      <c r="EH157" s="156"/>
      <c r="EI157" s="156"/>
      <c r="EJ157" s="156"/>
      <c r="EK157" s="156"/>
      <c r="EL157" s="156"/>
      <c r="EM157" s="156"/>
      <c r="EN157" s="156"/>
      <c r="EO157" s="156"/>
      <c r="EP157" s="156"/>
      <c r="EQ157" s="156"/>
      <c r="ER157" s="156"/>
      <c r="ES157" s="156"/>
      <c r="ET157" s="156"/>
      <c r="EU157" s="156"/>
      <c r="EV157" s="156"/>
      <c r="EW157" s="156"/>
      <c r="EX157" s="156"/>
      <c r="EY157" s="156"/>
      <c r="EZ157" s="156"/>
      <c r="FA157" s="156"/>
      <c r="FB157" s="156"/>
      <c r="FC157" s="156"/>
      <c r="FD157" s="156"/>
      <c r="FE157" s="156"/>
      <c r="FF157" s="156"/>
      <c r="FG157" s="156"/>
      <c r="FH157" s="156"/>
      <c r="FI157" s="156"/>
      <c r="FJ157" s="156"/>
      <c r="FK157" s="156"/>
    </row>
    <row r="158" spans="2:167" ht="15.75">
      <c r="B158" s="168"/>
      <c r="C158" s="168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6"/>
      <c r="DM158" s="156"/>
      <c r="DN158" s="156"/>
      <c r="DO158" s="156"/>
      <c r="DP158" s="156"/>
      <c r="DQ158" s="156"/>
      <c r="DR158" s="156"/>
      <c r="DS158" s="156"/>
      <c r="DT158" s="156"/>
      <c r="DU158" s="156"/>
      <c r="DV158" s="156"/>
      <c r="DW158" s="156"/>
      <c r="DX158" s="156"/>
      <c r="DY158" s="156"/>
      <c r="DZ158" s="156"/>
      <c r="EA158" s="156"/>
      <c r="EB158" s="156"/>
      <c r="EC158" s="156"/>
      <c r="ED158" s="156"/>
      <c r="EE158" s="156"/>
      <c r="EF158" s="156"/>
      <c r="EG158" s="156"/>
      <c r="EH158" s="156"/>
      <c r="EI158" s="156"/>
      <c r="EJ158" s="156"/>
      <c r="EK158" s="156"/>
      <c r="EL158" s="156"/>
      <c r="EM158" s="156"/>
      <c r="EN158" s="156"/>
      <c r="EO158" s="156"/>
      <c r="EP158" s="156"/>
      <c r="EQ158" s="156"/>
      <c r="ER158" s="156"/>
      <c r="ES158" s="156"/>
      <c r="ET158" s="156"/>
      <c r="EU158" s="156"/>
      <c r="EV158" s="156"/>
      <c r="EW158" s="156"/>
      <c r="EX158" s="156"/>
      <c r="EY158" s="156"/>
      <c r="EZ158" s="156"/>
      <c r="FA158" s="156"/>
      <c r="FB158" s="156"/>
      <c r="FC158" s="156"/>
      <c r="FD158" s="156"/>
      <c r="FE158" s="156"/>
      <c r="FF158" s="156"/>
      <c r="FG158" s="156"/>
      <c r="FH158" s="156"/>
      <c r="FI158" s="156"/>
      <c r="FJ158" s="156"/>
      <c r="FK158" s="156"/>
    </row>
    <row r="159" spans="2:167" ht="15.75">
      <c r="B159" s="168"/>
      <c r="C159" s="168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6"/>
      <c r="DG159" s="156"/>
      <c r="DH159" s="156"/>
      <c r="DI159" s="156"/>
      <c r="DJ159" s="156"/>
      <c r="DK159" s="156"/>
      <c r="DL159" s="156"/>
      <c r="DM159" s="156"/>
      <c r="DN159" s="156"/>
      <c r="DO159" s="156"/>
      <c r="DP159" s="156"/>
      <c r="DQ159" s="156"/>
      <c r="DR159" s="156"/>
      <c r="DS159" s="156"/>
      <c r="DT159" s="156"/>
      <c r="DU159" s="156"/>
      <c r="DV159" s="156"/>
      <c r="DW159" s="156"/>
      <c r="DX159" s="156"/>
      <c r="DY159" s="156"/>
      <c r="DZ159" s="156"/>
      <c r="EA159" s="156"/>
      <c r="EB159" s="156"/>
      <c r="EC159" s="156"/>
      <c r="ED159" s="156"/>
      <c r="EE159" s="156"/>
      <c r="EF159" s="156"/>
      <c r="EG159" s="156"/>
      <c r="EH159" s="156"/>
      <c r="EI159" s="156"/>
      <c r="EJ159" s="156"/>
      <c r="EK159" s="156"/>
      <c r="EL159" s="156"/>
      <c r="EM159" s="156"/>
      <c r="EN159" s="156"/>
      <c r="EO159" s="156"/>
      <c r="EP159" s="156"/>
      <c r="EQ159" s="156"/>
      <c r="ER159" s="156"/>
      <c r="ES159" s="156"/>
      <c r="ET159" s="156"/>
      <c r="EU159" s="156"/>
      <c r="EV159" s="156"/>
      <c r="EW159" s="156"/>
      <c r="EX159" s="156"/>
      <c r="EY159" s="156"/>
      <c r="EZ159" s="156"/>
      <c r="FA159" s="156"/>
      <c r="FB159" s="156"/>
      <c r="FC159" s="156"/>
      <c r="FD159" s="156"/>
      <c r="FE159" s="156"/>
      <c r="FF159" s="156"/>
      <c r="FG159" s="156"/>
      <c r="FH159" s="156"/>
      <c r="FI159" s="156"/>
      <c r="FJ159" s="156"/>
      <c r="FK159" s="156"/>
    </row>
    <row r="160" spans="2:167" ht="15.75">
      <c r="B160" s="168"/>
      <c r="C160" s="168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6"/>
      <c r="EF160" s="156"/>
      <c r="EG160" s="156"/>
      <c r="EH160" s="156"/>
      <c r="EI160" s="156"/>
      <c r="EJ160" s="156"/>
      <c r="EK160" s="156"/>
      <c r="EL160" s="156"/>
      <c r="EM160" s="156"/>
      <c r="EN160" s="156"/>
      <c r="EO160" s="156"/>
      <c r="EP160" s="156"/>
      <c r="EQ160" s="156"/>
      <c r="ER160" s="156"/>
      <c r="ES160" s="156"/>
      <c r="ET160" s="156"/>
      <c r="EU160" s="156"/>
      <c r="EV160" s="156"/>
      <c r="EW160" s="156"/>
      <c r="EX160" s="156"/>
      <c r="EY160" s="156"/>
      <c r="EZ160" s="156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</row>
    <row r="161" spans="2:167" ht="15.75">
      <c r="B161" s="168"/>
      <c r="C161" s="168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</row>
    <row r="162" spans="2:167" ht="15.75">
      <c r="B162" s="168"/>
      <c r="C162" s="168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</row>
    <row r="163" spans="2:167" ht="15.75">
      <c r="B163" s="168"/>
      <c r="C163" s="168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6"/>
      <c r="DS163" s="156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6"/>
      <c r="EN163" s="156"/>
      <c r="EO163" s="156"/>
      <c r="EP163" s="156"/>
      <c r="EQ163" s="156"/>
      <c r="ER163" s="156"/>
      <c r="ES163" s="156"/>
      <c r="ET163" s="156"/>
      <c r="EU163" s="156"/>
      <c r="EV163" s="156"/>
      <c r="EW163" s="156"/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</row>
    <row r="164" spans="2:167" ht="15.75">
      <c r="B164" s="168"/>
      <c r="C164" s="168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6"/>
      <c r="EN164" s="156"/>
      <c r="EO164" s="156"/>
      <c r="EP164" s="156"/>
      <c r="EQ164" s="156"/>
      <c r="ER164" s="156"/>
      <c r="ES164" s="156"/>
      <c r="ET164" s="156"/>
      <c r="EU164" s="156"/>
      <c r="EV164" s="156"/>
      <c r="EW164" s="156"/>
      <c r="EX164" s="156"/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</row>
    <row r="165" spans="2:167" ht="15.75">
      <c r="B165" s="168"/>
      <c r="C165" s="168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6"/>
      <c r="DT165" s="156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6"/>
      <c r="EL165" s="156"/>
      <c r="EM165" s="156"/>
      <c r="EN165" s="156"/>
      <c r="EO165" s="156"/>
      <c r="EP165" s="156"/>
      <c r="EQ165" s="156"/>
      <c r="ER165" s="156"/>
      <c r="ES165" s="156"/>
      <c r="ET165" s="156"/>
      <c r="EU165" s="156"/>
      <c r="EV165" s="156"/>
      <c r="EW165" s="156"/>
      <c r="EX165" s="156"/>
      <c r="EY165" s="156"/>
      <c r="EZ165" s="156"/>
      <c r="FA165" s="156"/>
      <c r="FB165" s="156"/>
      <c r="FC165" s="156"/>
      <c r="FD165" s="156"/>
      <c r="FE165" s="156"/>
      <c r="FF165" s="156"/>
      <c r="FG165" s="156"/>
      <c r="FH165" s="156"/>
      <c r="FI165" s="156"/>
      <c r="FJ165" s="156"/>
      <c r="FK165" s="156"/>
    </row>
    <row r="166" spans="2:167" ht="15.75">
      <c r="B166" s="168"/>
      <c r="C166" s="168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6"/>
      <c r="DM166" s="156"/>
      <c r="DN166" s="156"/>
      <c r="DO166" s="156"/>
      <c r="DP166" s="156"/>
      <c r="DQ166" s="156"/>
      <c r="DR166" s="156"/>
      <c r="DS166" s="156"/>
      <c r="DT166" s="156"/>
      <c r="DU166" s="156"/>
      <c r="DV166" s="156"/>
      <c r="DW166" s="156"/>
      <c r="DX166" s="156"/>
      <c r="DY166" s="156"/>
      <c r="DZ166" s="156"/>
      <c r="EA166" s="156"/>
      <c r="EB166" s="156"/>
      <c r="EC166" s="156"/>
      <c r="ED166" s="156"/>
      <c r="EE166" s="156"/>
      <c r="EF166" s="156"/>
      <c r="EG166" s="156"/>
      <c r="EH166" s="156"/>
      <c r="EI166" s="156"/>
      <c r="EJ166" s="156"/>
      <c r="EK166" s="156"/>
      <c r="EL166" s="156"/>
      <c r="EM166" s="156"/>
      <c r="EN166" s="156"/>
      <c r="EO166" s="156"/>
      <c r="EP166" s="156"/>
      <c r="EQ166" s="156"/>
      <c r="ER166" s="156"/>
      <c r="ES166" s="156"/>
      <c r="ET166" s="156"/>
      <c r="EU166" s="156"/>
      <c r="EV166" s="156"/>
      <c r="EW166" s="156"/>
      <c r="EX166" s="156"/>
      <c r="EY166" s="156"/>
      <c r="EZ166" s="156"/>
      <c r="FA166" s="156"/>
      <c r="FB166" s="156"/>
      <c r="FC166" s="156"/>
      <c r="FD166" s="156"/>
      <c r="FE166" s="156"/>
      <c r="FF166" s="156"/>
      <c r="FG166" s="156"/>
      <c r="FH166" s="156"/>
      <c r="FI166" s="156"/>
      <c r="FJ166" s="156"/>
      <c r="FK166" s="156"/>
    </row>
    <row r="167" spans="2:167" ht="15.75">
      <c r="B167" s="168"/>
      <c r="C167" s="168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6"/>
      <c r="ER167" s="156"/>
      <c r="ES167" s="156"/>
      <c r="ET167" s="156"/>
      <c r="EU167" s="156"/>
      <c r="EV167" s="156"/>
      <c r="EW167" s="156"/>
      <c r="EX167" s="156"/>
      <c r="EY167" s="156"/>
      <c r="EZ167" s="156"/>
      <c r="FA167" s="156"/>
      <c r="FB167" s="156"/>
      <c r="FC167" s="156"/>
      <c r="FD167" s="156"/>
      <c r="FE167" s="156"/>
      <c r="FF167" s="156"/>
      <c r="FG167" s="156"/>
      <c r="FH167" s="156"/>
      <c r="FI167" s="156"/>
      <c r="FJ167" s="156"/>
      <c r="FK167" s="156"/>
    </row>
    <row r="168" spans="2:167" ht="15.75">
      <c r="B168" s="168"/>
      <c r="C168" s="168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</row>
    <row r="169" spans="2:167" ht="15.75">
      <c r="B169" s="168"/>
      <c r="C169" s="168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6"/>
      <c r="DT169" s="156"/>
      <c r="DU169" s="156"/>
      <c r="DV169" s="156"/>
      <c r="DW169" s="156"/>
      <c r="DX169" s="156"/>
      <c r="DY169" s="156"/>
      <c r="DZ169" s="156"/>
      <c r="EA169" s="156"/>
      <c r="EB169" s="156"/>
      <c r="EC169" s="156"/>
      <c r="ED169" s="156"/>
      <c r="EE169" s="156"/>
      <c r="EF169" s="156"/>
      <c r="EG169" s="156"/>
      <c r="EH169" s="156"/>
      <c r="EI169" s="156"/>
      <c r="EJ169" s="156"/>
      <c r="EK169" s="156"/>
      <c r="EL169" s="156"/>
      <c r="EM169" s="156"/>
      <c r="EN169" s="156"/>
      <c r="EO169" s="156"/>
      <c r="EP169" s="156"/>
      <c r="EQ169" s="156"/>
      <c r="ER169" s="156"/>
      <c r="ES169" s="156"/>
      <c r="ET169" s="156"/>
      <c r="EU169" s="156"/>
      <c r="EV169" s="156"/>
      <c r="EW169" s="156"/>
      <c r="EX169" s="156"/>
      <c r="EY169" s="156"/>
      <c r="EZ169" s="156"/>
      <c r="FA169" s="156"/>
      <c r="FB169" s="156"/>
      <c r="FC169" s="156"/>
      <c r="FD169" s="156"/>
      <c r="FE169" s="156"/>
      <c r="FF169" s="156"/>
      <c r="FG169" s="156"/>
      <c r="FH169" s="156"/>
      <c r="FI169" s="156"/>
      <c r="FJ169" s="156"/>
      <c r="FK169" s="156"/>
    </row>
    <row r="170" spans="2:167" ht="15.75">
      <c r="B170" s="168"/>
      <c r="C170" s="168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6"/>
      <c r="DT170" s="156"/>
      <c r="DU170" s="156"/>
      <c r="DV170" s="156"/>
      <c r="DW170" s="156"/>
      <c r="DX170" s="156"/>
      <c r="DY170" s="156"/>
      <c r="DZ170" s="156"/>
      <c r="EA170" s="156"/>
      <c r="EB170" s="156"/>
      <c r="EC170" s="156"/>
      <c r="ED170" s="156"/>
      <c r="EE170" s="156"/>
      <c r="EF170" s="156"/>
      <c r="EG170" s="156"/>
      <c r="EH170" s="156"/>
      <c r="EI170" s="156"/>
      <c r="EJ170" s="156"/>
      <c r="EK170" s="156"/>
      <c r="EL170" s="156"/>
      <c r="EM170" s="156"/>
      <c r="EN170" s="156"/>
      <c r="EO170" s="156"/>
      <c r="EP170" s="156"/>
      <c r="EQ170" s="156"/>
      <c r="ER170" s="156"/>
      <c r="ES170" s="156"/>
      <c r="ET170" s="156"/>
      <c r="EU170" s="156"/>
      <c r="EV170" s="156"/>
      <c r="EW170" s="156"/>
      <c r="EX170" s="156"/>
      <c r="EY170" s="156"/>
      <c r="EZ170" s="156"/>
      <c r="FA170" s="156"/>
      <c r="FB170" s="156"/>
      <c r="FC170" s="156"/>
      <c r="FD170" s="156"/>
      <c r="FE170" s="156"/>
      <c r="FF170" s="156"/>
      <c r="FG170" s="156"/>
      <c r="FH170" s="156"/>
      <c r="FI170" s="156"/>
      <c r="FJ170" s="156"/>
      <c r="FK170" s="156"/>
    </row>
    <row r="171" spans="2:167" ht="15.75">
      <c r="B171" s="168"/>
      <c r="C171" s="168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56"/>
      <c r="DV171" s="156"/>
      <c r="DW171" s="156"/>
      <c r="DX171" s="156"/>
      <c r="DY171" s="156"/>
      <c r="DZ171" s="156"/>
      <c r="EA171" s="156"/>
      <c r="EB171" s="156"/>
      <c r="EC171" s="156"/>
      <c r="ED171" s="156"/>
      <c r="EE171" s="156"/>
      <c r="EF171" s="156"/>
      <c r="EG171" s="156"/>
      <c r="EH171" s="156"/>
      <c r="EI171" s="156"/>
      <c r="EJ171" s="156"/>
      <c r="EK171" s="156"/>
      <c r="EL171" s="156"/>
      <c r="EM171" s="156"/>
      <c r="EN171" s="156"/>
      <c r="EO171" s="156"/>
      <c r="EP171" s="156"/>
      <c r="EQ171" s="156"/>
      <c r="ER171" s="156"/>
      <c r="ES171" s="156"/>
      <c r="ET171" s="156"/>
      <c r="EU171" s="156"/>
      <c r="EV171" s="156"/>
      <c r="EW171" s="156"/>
      <c r="EX171" s="156"/>
      <c r="EY171" s="156"/>
      <c r="EZ171" s="156"/>
      <c r="FA171" s="156"/>
      <c r="FB171" s="156"/>
      <c r="FC171" s="156"/>
      <c r="FD171" s="156"/>
      <c r="FE171" s="156"/>
      <c r="FF171" s="156"/>
      <c r="FG171" s="156"/>
      <c r="FH171" s="156"/>
      <c r="FI171" s="156"/>
      <c r="FJ171" s="156"/>
      <c r="FK171" s="156"/>
    </row>
    <row r="172" spans="2:167" ht="15.75">
      <c r="B172" s="168"/>
      <c r="C172" s="168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</row>
    <row r="173" spans="2:167" ht="15.75">
      <c r="B173" s="168"/>
      <c r="C173" s="168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</row>
    <row r="174" spans="2:167" ht="15.75">
      <c r="B174" s="168"/>
      <c r="C174" s="168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6"/>
      <c r="EQ174" s="156"/>
      <c r="ER174" s="156"/>
      <c r="ES174" s="156"/>
      <c r="ET174" s="156"/>
      <c r="EU174" s="156"/>
      <c r="EV174" s="156"/>
      <c r="EW174" s="156"/>
      <c r="EX174" s="156"/>
      <c r="EY174" s="156"/>
      <c r="EZ174" s="156"/>
      <c r="FA174" s="156"/>
      <c r="FB174" s="156"/>
      <c r="FC174" s="156"/>
      <c r="FD174" s="156"/>
      <c r="FE174" s="156"/>
      <c r="FF174" s="156"/>
      <c r="FG174" s="156"/>
      <c r="FH174" s="156"/>
      <c r="FI174" s="156"/>
      <c r="FJ174" s="156"/>
      <c r="FK174" s="156"/>
    </row>
    <row r="175" spans="2:167" ht="15.75">
      <c r="B175" s="168"/>
      <c r="C175" s="168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56"/>
      <c r="DV175" s="156"/>
      <c r="DW175" s="156"/>
      <c r="DX175" s="156"/>
      <c r="DY175" s="156"/>
      <c r="DZ175" s="156"/>
      <c r="EA175" s="156"/>
      <c r="EB175" s="156"/>
      <c r="EC175" s="156"/>
      <c r="ED175" s="156"/>
      <c r="EE175" s="156"/>
      <c r="EF175" s="156"/>
      <c r="EG175" s="156"/>
      <c r="EH175" s="156"/>
      <c r="EI175" s="156"/>
      <c r="EJ175" s="156"/>
      <c r="EK175" s="156"/>
      <c r="EL175" s="156"/>
      <c r="EM175" s="156"/>
      <c r="EN175" s="156"/>
      <c r="EO175" s="156"/>
      <c r="EP175" s="156"/>
      <c r="EQ175" s="156"/>
      <c r="ER175" s="156"/>
      <c r="ES175" s="156"/>
      <c r="ET175" s="156"/>
      <c r="EU175" s="156"/>
      <c r="EV175" s="156"/>
      <c r="EW175" s="156"/>
      <c r="EX175" s="156"/>
      <c r="EY175" s="156"/>
      <c r="EZ175" s="156"/>
      <c r="FA175" s="156"/>
      <c r="FB175" s="156"/>
      <c r="FC175" s="156"/>
      <c r="FD175" s="156"/>
      <c r="FE175" s="156"/>
      <c r="FF175" s="156"/>
      <c r="FG175" s="156"/>
      <c r="FH175" s="156"/>
      <c r="FI175" s="156"/>
      <c r="FJ175" s="156"/>
      <c r="FK175" s="156"/>
    </row>
    <row r="176" spans="2:167" ht="15.75">
      <c r="B176" s="168"/>
      <c r="C176" s="168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6"/>
      <c r="DB176" s="156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6"/>
      <c r="DT176" s="156"/>
      <c r="DU176" s="156"/>
      <c r="DV176" s="156"/>
      <c r="DW176" s="156"/>
      <c r="DX176" s="156"/>
      <c r="DY176" s="156"/>
      <c r="DZ176" s="156"/>
      <c r="EA176" s="156"/>
      <c r="EB176" s="156"/>
      <c r="EC176" s="156"/>
      <c r="ED176" s="156"/>
      <c r="EE176" s="156"/>
      <c r="EF176" s="156"/>
      <c r="EG176" s="156"/>
      <c r="EH176" s="156"/>
      <c r="EI176" s="156"/>
      <c r="EJ176" s="156"/>
      <c r="EK176" s="156"/>
      <c r="EL176" s="156"/>
      <c r="EM176" s="156"/>
      <c r="EN176" s="156"/>
      <c r="EO176" s="156"/>
      <c r="EP176" s="156"/>
      <c r="EQ176" s="156"/>
      <c r="ER176" s="156"/>
      <c r="ES176" s="156"/>
      <c r="ET176" s="156"/>
      <c r="EU176" s="156"/>
      <c r="EV176" s="156"/>
      <c r="EW176" s="156"/>
      <c r="EX176" s="156"/>
      <c r="EY176" s="156"/>
      <c r="EZ176" s="156"/>
      <c r="FA176" s="156"/>
      <c r="FB176" s="156"/>
      <c r="FC176" s="156"/>
      <c r="FD176" s="156"/>
      <c r="FE176" s="156"/>
      <c r="FF176" s="156"/>
      <c r="FG176" s="156"/>
      <c r="FH176" s="156"/>
      <c r="FI176" s="156"/>
      <c r="FJ176" s="156"/>
      <c r="FK176" s="156"/>
    </row>
    <row r="177" spans="2:167" ht="15.75">
      <c r="B177" s="168"/>
      <c r="C177" s="168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  <c r="FF177" s="156"/>
      <c r="FG177" s="156"/>
      <c r="FH177" s="156"/>
      <c r="FI177" s="156"/>
      <c r="FJ177" s="156"/>
      <c r="FK177" s="156"/>
    </row>
    <row r="178" spans="2:167" ht="15.75">
      <c r="B178" s="168"/>
      <c r="C178" s="168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6"/>
      <c r="EL178" s="156"/>
      <c r="EM178" s="156"/>
      <c r="EN178" s="156"/>
      <c r="EO178" s="156"/>
      <c r="EP178" s="156"/>
      <c r="EQ178" s="156"/>
      <c r="ER178" s="156"/>
      <c r="ES178" s="156"/>
      <c r="ET178" s="156"/>
      <c r="EU178" s="156"/>
      <c r="EV178" s="156"/>
      <c r="EW178" s="156"/>
      <c r="EX178" s="156"/>
      <c r="EY178" s="156"/>
      <c r="EZ178" s="156"/>
      <c r="FA178" s="156"/>
      <c r="FB178" s="156"/>
      <c r="FC178" s="156"/>
      <c r="FD178" s="156"/>
      <c r="FE178" s="156"/>
      <c r="FF178" s="156"/>
      <c r="FG178" s="156"/>
      <c r="FH178" s="156"/>
      <c r="FI178" s="156"/>
      <c r="FJ178" s="156"/>
      <c r="FK178" s="156"/>
    </row>
    <row r="179" spans="2:167" ht="15.75">
      <c r="B179" s="168"/>
      <c r="C179" s="168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6"/>
      <c r="EL179" s="156"/>
      <c r="EM179" s="156"/>
      <c r="EN179" s="156"/>
      <c r="EO179" s="156"/>
      <c r="EP179" s="156"/>
      <c r="EQ179" s="156"/>
      <c r="ER179" s="156"/>
      <c r="ES179" s="156"/>
      <c r="ET179" s="156"/>
      <c r="EU179" s="156"/>
      <c r="EV179" s="156"/>
      <c r="EW179" s="156"/>
      <c r="EX179" s="156"/>
      <c r="EY179" s="156"/>
      <c r="EZ179" s="156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</row>
    <row r="180" spans="2:167" ht="15.75">
      <c r="B180" s="168"/>
      <c r="C180" s="168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6"/>
      <c r="EL180" s="156"/>
      <c r="EM180" s="156"/>
      <c r="EN180" s="156"/>
      <c r="EO180" s="156"/>
      <c r="EP180" s="156"/>
      <c r="EQ180" s="156"/>
      <c r="ER180" s="156"/>
      <c r="ES180" s="156"/>
      <c r="ET180" s="156"/>
      <c r="EU180" s="156"/>
      <c r="EV180" s="156"/>
      <c r="EW180" s="156"/>
      <c r="EX180" s="156"/>
      <c r="EY180" s="156"/>
      <c r="EZ180" s="156"/>
      <c r="FA180" s="156"/>
      <c r="FB180" s="156"/>
      <c r="FC180" s="156"/>
      <c r="FD180" s="156"/>
      <c r="FE180" s="156"/>
      <c r="FF180" s="156"/>
      <c r="FG180" s="156"/>
      <c r="FH180" s="156"/>
      <c r="FI180" s="156"/>
      <c r="FJ180" s="156"/>
      <c r="FK180" s="156"/>
    </row>
    <row r="181" spans="2:167" ht="15.75">
      <c r="B181" s="168"/>
      <c r="C181" s="168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6"/>
      <c r="EM181" s="156"/>
      <c r="EN181" s="156"/>
      <c r="EO181" s="156"/>
      <c r="EP181" s="156"/>
      <c r="EQ181" s="156"/>
      <c r="ER181" s="156"/>
      <c r="ES181" s="156"/>
      <c r="ET181" s="156"/>
      <c r="EU181" s="156"/>
      <c r="EV181" s="156"/>
      <c r="EW181" s="156"/>
      <c r="EX181" s="156"/>
      <c r="EY181" s="156"/>
      <c r="EZ181" s="156"/>
      <c r="FA181" s="156"/>
      <c r="FB181" s="156"/>
      <c r="FC181" s="156"/>
      <c r="FD181" s="156"/>
      <c r="FE181" s="156"/>
      <c r="FF181" s="156"/>
      <c r="FG181" s="156"/>
      <c r="FH181" s="156"/>
      <c r="FI181" s="156"/>
      <c r="FJ181" s="156"/>
      <c r="FK181" s="156"/>
    </row>
    <row r="182" spans="2:167" ht="15.75">
      <c r="B182" s="168"/>
      <c r="C182" s="168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/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/>
      <c r="EG182" s="156"/>
      <c r="EH182" s="156"/>
      <c r="EI182" s="156"/>
      <c r="EJ182" s="156"/>
      <c r="EK182" s="156"/>
      <c r="EL182" s="156"/>
      <c r="EM182" s="156"/>
      <c r="EN182" s="156"/>
      <c r="EO182" s="156"/>
      <c r="EP182" s="156"/>
      <c r="EQ182" s="156"/>
      <c r="ER182" s="156"/>
      <c r="ES182" s="156"/>
      <c r="ET182" s="156"/>
      <c r="EU182" s="156"/>
      <c r="EV182" s="156"/>
      <c r="EW182" s="156"/>
      <c r="EX182" s="156"/>
      <c r="EY182" s="156"/>
      <c r="EZ182" s="156"/>
      <c r="FA182" s="156"/>
      <c r="FB182" s="156"/>
      <c r="FC182" s="156"/>
      <c r="FD182" s="156"/>
      <c r="FE182" s="156"/>
      <c r="FF182" s="156"/>
      <c r="FG182" s="156"/>
      <c r="FH182" s="156"/>
      <c r="FI182" s="156"/>
      <c r="FJ182" s="156"/>
      <c r="FK182" s="156"/>
    </row>
    <row r="183" spans="2:167" ht="15.75">
      <c r="B183" s="168"/>
      <c r="C183" s="168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56"/>
      <c r="DV183" s="156"/>
      <c r="DW183" s="156"/>
      <c r="DX183" s="156"/>
      <c r="DY183" s="156"/>
      <c r="DZ183" s="156"/>
      <c r="EA183" s="156"/>
      <c r="EB183" s="156"/>
      <c r="EC183" s="156"/>
      <c r="ED183" s="156"/>
      <c r="EE183" s="156"/>
      <c r="EF183" s="156"/>
      <c r="EG183" s="156"/>
      <c r="EH183" s="156"/>
      <c r="EI183" s="156"/>
      <c r="EJ183" s="156"/>
      <c r="EK183" s="156"/>
      <c r="EL183" s="156"/>
      <c r="EM183" s="156"/>
      <c r="EN183" s="156"/>
      <c r="EO183" s="156"/>
      <c r="EP183" s="156"/>
      <c r="EQ183" s="156"/>
      <c r="ER183" s="156"/>
      <c r="ES183" s="156"/>
      <c r="ET183" s="156"/>
      <c r="EU183" s="156"/>
      <c r="EV183" s="156"/>
      <c r="EW183" s="156"/>
      <c r="EX183" s="156"/>
      <c r="EY183" s="156"/>
      <c r="EZ183" s="156"/>
      <c r="FA183" s="156"/>
      <c r="FB183" s="156"/>
      <c r="FC183" s="156"/>
      <c r="FD183" s="156"/>
      <c r="FE183" s="156"/>
      <c r="FF183" s="156"/>
      <c r="FG183" s="156"/>
      <c r="FH183" s="156"/>
      <c r="FI183" s="156"/>
      <c r="FJ183" s="156"/>
      <c r="FK183" s="156"/>
    </row>
    <row r="184" spans="2:167" ht="15.75">
      <c r="B184" s="168"/>
      <c r="C184" s="168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6"/>
      <c r="DM184" s="156"/>
      <c r="DN184" s="156"/>
      <c r="DO184" s="156"/>
      <c r="DP184" s="156"/>
      <c r="DQ184" s="156"/>
      <c r="DR184" s="156"/>
      <c r="DS184" s="156"/>
      <c r="DT184" s="156"/>
      <c r="DU184" s="156"/>
      <c r="DV184" s="156"/>
      <c r="DW184" s="156"/>
      <c r="DX184" s="156"/>
      <c r="DY184" s="156"/>
      <c r="DZ184" s="156"/>
      <c r="EA184" s="156"/>
      <c r="EB184" s="156"/>
      <c r="EC184" s="156"/>
      <c r="ED184" s="156"/>
      <c r="EE184" s="156"/>
      <c r="EF184" s="156"/>
      <c r="EG184" s="156"/>
      <c r="EH184" s="156"/>
      <c r="EI184" s="156"/>
      <c r="EJ184" s="156"/>
      <c r="EK184" s="156"/>
      <c r="EL184" s="156"/>
      <c r="EM184" s="156"/>
      <c r="EN184" s="156"/>
      <c r="EO184" s="156"/>
      <c r="EP184" s="156"/>
      <c r="EQ184" s="156"/>
      <c r="ER184" s="156"/>
      <c r="ES184" s="156"/>
      <c r="ET184" s="156"/>
      <c r="EU184" s="156"/>
      <c r="EV184" s="156"/>
      <c r="EW184" s="156"/>
      <c r="EX184" s="156"/>
      <c r="EY184" s="156"/>
      <c r="EZ184" s="156"/>
      <c r="FA184" s="156"/>
      <c r="FB184" s="156"/>
      <c r="FC184" s="156"/>
      <c r="FD184" s="156"/>
      <c r="FE184" s="156"/>
      <c r="FF184" s="156"/>
      <c r="FG184" s="156"/>
      <c r="FH184" s="156"/>
      <c r="FI184" s="156"/>
      <c r="FJ184" s="156"/>
      <c r="FK184" s="156"/>
    </row>
    <row r="185" spans="2:167" ht="15.75">
      <c r="B185" s="168"/>
      <c r="C185" s="168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56"/>
      <c r="DV185" s="156"/>
      <c r="DW185" s="156"/>
      <c r="DX185" s="156"/>
      <c r="DY185" s="156"/>
      <c r="DZ185" s="156"/>
      <c r="EA185" s="156"/>
      <c r="EB185" s="156"/>
      <c r="EC185" s="156"/>
      <c r="ED185" s="156"/>
      <c r="EE185" s="156"/>
      <c r="EF185" s="156"/>
      <c r="EG185" s="156"/>
      <c r="EH185" s="156"/>
      <c r="EI185" s="156"/>
      <c r="EJ185" s="156"/>
      <c r="EK185" s="156"/>
      <c r="EL185" s="156"/>
      <c r="EM185" s="156"/>
      <c r="EN185" s="156"/>
      <c r="EO185" s="156"/>
      <c r="EP185" s="156"/>
      <c r="EQ185" s="156"/>
      <c r="ER185" s="156"/>
      <c r="ES185" s="156"/>
      <c r="ET185" s="156"/>
      <c r="EU185" s="156"/>
      <c r="EV185" s="156"/>
      <c r="EW185" s="156"/>
      <c r="EX185" s="156"/>
      <c r="EY185" s="156"/>
      <c r="EZ185" s="156"/>
      <c r="FA185" s="156"/>
      <c r="FB185" s="156"/>
      <c r="FC185" s="156"/>
      <c r="FD185" s="156"/>
      <c r="FE185" s="156"/>
      <c r="FF185" s="156"/>
      <c r="FG185" s="156"/>
      <c r="FH185" s="156"/>
      <c r="FI185" s="156"/>
      <c r="FJ185" s="156"/>
      <c r="FK185" s="156"/>
    </row>
    <row r="186" spans="2:167" ht="15.75">
      <c r="B186" s="168"/>
      <c r="C186" s="168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  <c r="FF186" s="156"/>
      <c r="FG186" s="156"/>
      <c r="FH186" s="156"/>
      <c r="FI186" s="156"/>
      <c r="FJ186" s="156"/>
      <c r="FK186" s="156"/>
    </row>
    <row r="187" spans="10:167" ht="15.75"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8"/>
      <c r="CU187" s="168"/>
      <c r="CV187" s="168"/>
      <c r="CW187" s="168"/>
      <c r="CX187" s="168"/>
      <c r="CY187" s="168"/>
      <c r="CZ187" s="168"/>
      <c r="DA187" s="168"/>
      <c r="DB187" s="168"/>
      <c r="DC187" s="168"/>
      <c r="DD187" s="168"/>
      <c r="DE187" s="168"/>
      <c r="DF187" s="168"/>
      <c r="DG187" s="168"/>
      <c r="DH187" s="168"/>
      <c r="DI187" s="168"/>
      <c r="DJ187" s="168"/>
      <c r="DK187" s="168"/>
      <c r="DL187" s="168"/>
      <c r="DM187" s="168"/>
      <c r="DN187" s="168"/>
      <c r="DO187" s="168"/>
      <c r="DP187" s="168"/>
      <c r="DQ187" s="168"/>
      <c r="DR187" s="168"/>
      <c r="DS187" s="168"/>
      <c r="DT187" s="168"/>
      <c r="DU187" s="168"/>
      <c r="DV187" s="168"/>
      <c r="DW187" s="168"/>
      <c r="DX187" s="168"/>
      <c r="DY187" s="168"/>
      <c r="DZ187" s="168"/>
      <c r="EA187" s="168"/>
      <c r="EB187" s="168"/>
      <c r="EC187" s="168"/>
      <c r="ED187" s="168"/>
      <c r="EE187" s="168"/>
      <c r="EF187" s="168"/>
      <c r="EG187" s="168"/>
      <c r="EH187" s="168"/>
      <c r="EI187" s="168"/>
      <c r="EJ187" s="168"/>
      <c r="EK187" s="168"/>
      <c r="EL187" s="168"/>
      <c r="EM187" s="168"/>
      <c r="EN187" s="168"/>
      <c r="EO187" s="168"/>
      <c r="EP187" s="168"/>
      <c r="EQ187" s="168"/>
      <c r="ER187" s="168"/>
      <c r="ES187" s="168"/>
      <c r="ET187" s="168"/>
      <c r="EU187" s="168"/>
      <c r="EV187" s="168"/>
      <c r="EW187" s="168"/>
      <c r="EX187" s="168"/>
      <c r="EY187" s="168"/>
      <c r="EZ187" s="168"/>
      <c r="FA187" s="168"/>
      <c r="FB187" s="168"/>
      <c r="FC187" s="168"/>
      <c r="FD187" s="168"/>
      <c r="FE187" s="168"/>
      <c r="FF187" s="168"/>
      <c r="FG187" s="168"/>
      <c r="FH187" s="168"/>
      <c r="FI187" s="168"/>
      <c r="FJ187" s="168"/>
      <c r="FK187" s="168"/>
    </row>
    <row r="188" spans="10:167" ht="15.75"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8"/>
      <c r="CU188" s="168"/>
      <c r="CV188" s="168"/>
      <c r="CW188" s="168"/>
      <c r="CX188" s="168"/>
      <c r="CY188" s="168"/>
      <c r="CZ188" s="168"/>
      <c r="DA188" s="168"/>
      <c r="DB188" s="168"/>
      <c r="DC188" s="168"/>
      <c r="DD188" s="168"/>
      <c r="DE188" s="168"/>
      <c r="DF188" s="168"/>
      <c r="DG188" s="168"/>
      <c r="DH188" s="168"/>
      <c r="DI188" s="168"/>
      <c r="DJ188" s="168"/>
      <c r="DK188" s="168"/>
      <c r="DL188" s="168"/>
      <c r="DM188" s="168"/>
      <c r="DN188" s="168"/>
      <c r="DO188" s="168"/>
      <c r="DP188" s="168"/>
      <c r="DQ188" s="168"/>
      <c r="DR188" s="168"/>
      <c r="DS188" s="168"/>
      <c r="DT188" s="168"/>
      <c r="DU188" s="168"/>
      <c r="DV188" s="168"/>
      <c r="DW188" s="168"/>
      <c r="DX188" s="168"/>
      <c r="DY188" s="168"/>
      <c r="DZ188" s="168"/>
      <c r="EA188" s="168"/>
      <c r="EB188" s="168"/>
      <c r="EC188" s="168"/>
      <c r="ED188" s="168"/>
      <c r="EE188" s="168"/>
      <c r="EF188" s="168"/>
      <c r="EG188" s="168"/>
      <c r="EH188" s="168"/>
      <c r="EI188" s="168"/>
      <c r="EJ188" s="168"/>
      <c r="EK188" s="168"/>
      <c r="EL188" s="168"/>
      <c r="EM188" s="168"/>
      <c r="EN188" s="168"/>
      <c r="EO188" s="168"/>
      <c r="EP188" s="168"/>
      <c r="EQ188" s="168"/>
      <c r="ER188" s="168"/>
      <c r="ES188" s="168"/>
      <c r="ET188" s="168"/>
      <c r="EU188" s="168"/>
      <c r="EV188" s="168"/>
      <c r="EW188" s="168"/>
      <c r="EX188" s="168"/>
      <c r="EY188" s="168"/>
      <c r="EZ188" s="168"/>
      <c r="FA188" s="168"/>
      <c r="FB188" s="168"/>
      <c r="FC188" s="168"/>
      <c r="FD188" s="168"/>
      <c r="FE188" s="168"/>
      <c r="FF188" s="168"/>
      <c r="FG188" s="168"/>
      <c r="FH188" s="168"/>
      <c r="FI188" s="168"/>
      <c r="FJ188" s="168"/>
      <c r="FK188" s="168"/>
    </row>
    <row r="189" spans="10:167" ht="15.75"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  <c r="DF189" s="168"/>
      <c r="DG189" s="168"/>
      <c r="DH189" s="168"/>
      <c r="DI189" s="168"/>
      <c r="DJ189" s="168"/>
      <c r="DK189" s="168"/>
      <c r="DL189" s="168"/>
      <c r="DM189" s="168"/>
      <c r="DN189" s="168"/>
      <c r="DO189" s="168"/>
      <c r="DP189" s="168"/>
      <c r="DQ189" s="168"/>
      <c r="DR189" s="168"/>
      <c r="DS189" s="168"/>
      <c r="DT189" s="168"/>
      <c r="DU189" s="168"/>
      <c r="DV189" s="168"/>
      <c r="DW189" s="168"/>
      <c r="DX189" s="168"/>
      <c r="DY189" s="168"/>
      <c r="DZ189" s="168"/>
      <c r="EA189" s="168"/>
      <c r="EB189" s="168"/>
      <c r="EC189" s="168"/>
      <c r="ED189" s="168"/>
      <c r="EE189" s="168"/>
      <c r="EF189" s="168"/>
      <c r="EG189" s="168"/>
      <c r="EH189" s="168"/>
      <c r="EI189" s="168"/>
      <c r="EJ189" s="168"/>
      <c r="EK189" s="168"/>
      <c r="EL189" s="168"/>
      <c r="EM189" s="168"/>
      <c r="EN189" s="168"/>
      <c r="EO189" s="168"/>
      <c r="EP189" s="168"/>
      <c r="EQ189" s="168"/>
      <c r="ER189" s="168"/>
      <c r="ES189" s="168"/>
      <c r="ET189" s="168"/>
      <c r="EU189" s="168"/>
      <c r="EV189" s="168"/>
      <c r="EW189" s="168"/>
      <c r="EX189" s="168"/>
      <c r="EY189" s="168"/>
      <c r="EZ189" s="168"/>
      <c r="FA189" s="168"/>
      <c r="FB189" s="168"/>
      <c r="FC189" s="168"/>
      <c r="FD189" s="168"/>
      <c r="FE189" s="168"/>
      <c r="FF189" s="168"/>
      <c r="FG189" s="168"/>
      <c r="FH189" s="168"/>
      <c r="FI189" s="168"/>
      <c r="FJ189" s="168"/>
      <c r="FK189" s="168"/>
    </row>
    <row r="190" spans="10:167" ht="15.75"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  <c r="BQ190" s="168"/>
      <c r="BR190" s="168"/>
      <c r="BS190" s="168"/>
      <c r="BT190" s="168"/>
      <c r="BU190" s="168"/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8"/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8"/>
      <c r="CU190" s="168"/>
      <c r="CV190" s="168"/>
      <c r="CW190" s="168"/>
      <c r="CX190" s="168"/>
      <c r="CY190" s="168"/>
      <c r="CZ190" s="168"/>
      <c r="DA190" s="168"/>
      <c r="DB190" s="168"/>
      <c r="DC190" s="168"/>
      <c r="DD190" s="168"/>
      <c r="DE190" s="168"/>
      <c r="DF190" s="168"/>
      <c r="DG190" s="168"/>
      <c r="DH190" s="168"/>
      <c r="DI190" s="168"/>
      <c r="DJ190" s="168"/>
      <c r="DK190" s="168"/>
      <c r="DL190" s="168"/>
      <c r="DM190" s="168"/>
      <c r="DN190" s="168"/>
      <c r="DO190" s="168"/>
      <c r="DP190" s="168"/>
      <c r="DQ190" s="168"/>
      <c r="DR190" s="168"/>
      <c r="DS190" s="168"/>
      <c r="DT190" s="168"/>
      <c r="DU190" s="168"/>
      <c r="DV190" s="168"/>
      <c r="DW190" s="168"/>
      <c r="DX190" s="168"/>
      <c r="DY190" s="168"/>
      <c r="DZ190" s="168"/>
      <c r="EA190" s="168"/>
      <c r="EB190" s="168"/>
      <c r="EC190" s="168"/>
      <c r="ED190" s="168"/>
      <c r="EE190" s="168"/>
      <c r="EF190" s="168"/>
      <c r="EG190" s="168"/>
      <c r="EH190" s="168"/>
      <c r="EI190" s="168"/>
      <c r="EJ190" s="168"/>
      <c r="EK190" s="168"/>
      <c r="EL190" s="168"/>
      <c r="EM190" s="168"/>
      <c r="EN190" s="168"/>
      <c r="EO190" s="168"/>
      <c r="EP190" s="168"/>
      <c r="EQ190" s="168"/>
      <c r="ER190" s="168"/>
      <c r="ES190" s="168"/>
      <c r="ET190" s="168"/>
      <c r="EU190" s="168"/>
      <c r="EV190" s="168"/>
      <c r="EW190" s="168"/>
      <c r="EX190" s="168"/>
      <c r="EY190" s="168"/>
      <c r="EZ190" s="168"/>
      <c r="FA190" s="168"/>
      <c r="FB190" s="168"/>
      <c r="FC190" s="168"/>
      <c r="FD190" s="168"/>
      <c r="FE190" s="168"/>
      <c r="FF190" s="168"/>
      <c r="FG190" s="168"/>
      <c r="FH190" s="168"/>
      <c r="FI190" s="168"/>
      <c r="FJ190" s="168"/>
      <c r="FK190" s="168"/>
    </row>
    <row r="191" spans="10:167" ht="15.75"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  <c r="BQ191" s="168"/>
      <c r="BR191" s="168"/>
      <c r="BS191" s="168"/>
      <c r="BT191" s="168"/>
      <c r="BU191" s="168"/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8"/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8"/>
      <c r="CU191" s="168"/>
      <c r="CV191" s="168"/>
      <c r="CW191" s="168"/>
      <c r="CX191" s="168"/>
      <c r="CY191" s="168"/>
      <c r="CZ191" s="168"/>
      <c r="DA191" s="168"/>
      <c r="DB191" s="168"/>
      <c r="DC191" s="168"/>
      <c r="DD191" s="168"/>
      <c r="DE191" s="168"/>
      <c r="DF191" s="168"/>
      <c r="DG191" s="168"/>
      <c r="DH191" s="168"/>
      <c r="DI191" s="168"/>
      <c r="DJ191" s="168"/>
      <c r="DK191" s="168"/>
      <c r="DL191" s="168"/>
      <c r="DM191" s="168"/>
      <c r="DN191" s="168"/>
      <c r="DO191" s="168"/>
      <c r="DP191" s="168"/>
      <c r="DQ191" s="168"/>
      <c r="DR191" s="168"/>
      <c r="DS191" s="168"/>
      <c r="DT191" s="168"/>
      <c r="DU191" s="168"/>
      <c r="DV191" s="168"/>
      <c r="DW191" s="168"/>
      <c r="DX191" s="168"/>
      <c r="DY191" s="168"/>
      <c r="DZ191" s="168"/>
      <c r="EA191" s="168"/>
      <c r="EB191" s="168"/>
      <c r="EC191" s="168"/>
      <c r="ED191" s="168"/>
      <c r="EE191" s="168"/>
      <c r="EF191" s="168"/>
      <c r="EG191" s="168"/>
      <c r="EH191" s="168"/>
      <c r="EI191" s="168"/>
      <c r="EJ191" s="168"/>
      <c r="EK191" s="168"/>
      <c r="EL191" s="168"/>
      <c r="EM191" s="168"/>
      <c r="EN191" s="168"/>
      <c r="EO191" s="168"/>
      <c r="EP191" s="168"/>
      <c r="EQ191" s="168"/>
      <c r="ER191" s="168"/>
      <c r="ES191" s="168"/>
      <c r="ET191" s="168"/>
      <c r="EU191" s="168"/>
      <c r="EV191" s="168"/>
      <c r="EW191" s="168"/>
      <c r="EX191" s="168"/>
      <c r="EY191" s="168"/>
      <c r="EZ191" s="168"/>
      <c r="FA191" s="168"/>
      <c r="FB191" s="168"/>
      <c r="FC191" s="168"/>
      <c r="FD191" s="168"/>
      <c r="FE191" s="168"/>
      <c r="FF191" s="168"/>
      <c r="FG191" s="168"/>
      <c r="FH191" s="168"/>
      <c r="FI191" s="168"/>
      <c r="FJ191" s="168"/>
      <c r="FK191" s="168"/>
    </row>
    <row r="192" spans="10:167" ht="15.75"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/>
      <c r="CP192" s="168"/>
      <c r="CQ192" s="168"/>
      <c r="CR192" s="168"/>
      <c r="CS192" s="168"/>
      <c r="CT192" s="168"/>
      <c r="CU192" s="168"/>
      <c r="CV192" s="168"/>
      <c r="CW192" s="168"/>
      <c r="CX192" s="168"/>
      <c r="CY192" s="168"/>
      <c r="CZ192" s="168"/>
      <c r="DA192" s="168"/>
      <c r="DB192" s="168"/>
      <c r="DC192" s="168"/>
      <c r="DD192" s="168"/>
      <c r="DE192" s="168"/>
      <c r="DF192" s="168"/>
      <c r="DG192" s="168"/>
      <c r="DH192" s="168"/>
      <c r="DI192" s="168"/>
      <c r="DJ192" s="168"/>
      <c r="DK192" s="168"/>
      <c r="DL192" s="168"/>
      <c r="DM192" s="168"/>
      <c r="DN192" s="168"/>
      <c r="DO192" s="168"/>
      <c r="DP192" s="168"/>
      <c r="DQ192" s="168"/>
      <c r="DR192" s="168"/>
      <c r="DS192" s="168"/>
      <c r="DT192" s="168"/>
      <c r="DU192" s="168"/>
      <c r="DV192" s="168"/>
      <c r="DW192" s="168"/>
      <c r="DX192" s="168"/>
      <c r="DY192" s="168"/>
      <c r="DZ192" s="168"/>
      <c r="EA192" s="168"/>
      <c r="EB192" s="168"/>
      <c r="EC192" s="168"/>
      <c r="ED192" s="168"/>
      <c r="EE192" s="168"/>
      <c r="EF192" s="168"/>
      <c r="EG192" s="168"/>
      <c r="EH192" s="168"/>
      <c r="EI192" s="168"/>
      <c r="EJ192" s="168"/>
      <c r="EK192" s="168"/>
      <c r="EL192" s="168"/>
      <c r="EM192" s="168"/>
      <c r="EN192" s="168"/>
      <c r="EO192" s="168"/>
      <c r="EP192" s="168"/>
      <c r="EQ192" s="168"/>
      <c r="ER192" s="168"/>
      <c r="ES192" s="168"/>
      <c r="ET192" s="168"/>
      <c r="EU192" s="168"/>
      <c r="EV192" s="168"/>
      <c r="EW192" s="168"/>
      <c r="EX192" s="168"/>
      <c r="EY192" s="168"/>
      <c r="EZ192" s="168"/>
      <c r="FA192" s="168"/>
      <c r="FB192" s="168"/>
      <c r="FC192" s="168"/>
      <c r="FD192" s="168"/>
      <c r="FE192" s="168"/>
      <c r="FF192" s="168"/>
      <c r="FG192" s="168"/>
      <c r="FH192" s="168"/>
      <c r="FI192" s="168"/>
      <c r="FJ192" s="168"/>
      <c r="FK192" s="168"/>
    </row>
    <row r="193" spans="10:167" ht="15.75"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/>
      <c r="BU193" s="168"/>
      <c r="BV193" s="168"/>
      <c r="BW193" s="168"/>
      <c r="BX193" s="168"/>
      <c r="BY193" s="168"/>
      <c r="BZ193" s="168"/>
      <c r="CA193" s="168"/>
      <c r="CB193" s="168"/>
      <c r="CC193" s="168"/>
      <c r="CD193" s="168"/>
      <c r="CE193" s="168"/>
      <c r="CF193" s="168"/>
      <c r="CG193" s="168"/>
      <c r="CH193" s="168"/>
      <c r="CI193" s="168"/>
      <c r="CJ193" s="168"/>
      <c r="CK193" s="168"/>
      <c r="CL193" s="168"/>
      <c r="CM193" s="168"/>
      <c r="CN193" s="168"/>
      <c r="CO193" s="168"/>
      <c r="CP193" s="168"/>
      <c r="CQ193" s="168"/>
      <c r="CR193" s="168"/>
      <c r="CS193" s="168"/>
      <c r="CT193" s="168"/>
      <c r="CU193" s="168"/>
      <c r="CV193" s="168"/>
      <c r="CW193" s="168"/>
      <c r="CX193" s="168"/>
      <c r="CY193" s="168"/>
      <c r="CZ193" s="168"/>
      <c r="DA193" s="168"/>
      <c r="DB193" s="168"/>
      <c r="DC193" s="168"/>
      <c r="DD193" s="168"/>
      <c r="DE193" s="168"/>
      <c r="DF193" s="168"/>
      <c r="DG193" s="168"/>
      <c r="DH193" s="168"/>
      <c r="DI193" s="168"/>
      <c r="DJ193" s="168"/>
      <c r="DK193" s="168"/>
      <c r="DL193" s="168"/>
      <c r="DM193" s="168"/>
      <c r="DN193" s="168"/>
      <c r="DO193" s="168"/>
      <c r="DP193" s="168"/>
      <c r="DQ193" s="168"/>
      <c r="DR193" s="168"/>
      <c r="DS193" s="168"/>
      <c r="DT193" s="168"/>
      <c r="DU193" s="168"/>
      <c r="DV193" s="168"/>
      <c r="DW193" s="168"/>
      <c r="DX193" s="168"/>
      <c r="DY193" s="168"/>
      <c r="DZ193" s="168"/>
      <c r="EA193" s="168"/>
      <c r="EB193" s="168"/>
      <c r="EC193" s="168"/>
      <c r="ED193" s="168"/>
      <c r="EE193" s="168"/>
      <c r="EF193" s="168"/>
      <c r="EG193" s="168"/>
      <c r="EH193" s="168"/>
      <c r="EI193" s="168"/>
      <c r="EJ193" s="168"/>
      <c r="EK193" s="168"/>
      <c r="EL193" s="168"/>
      <c r="EM193" s="168"/>
      <c r="EN193" s="168"/>
      <c r="EO193" s="168"/>
      <c r="EP193" s="168"/>
      <c r="EQ193" s="168"/>
      <c r="ER193" s="168"/>
      <c r="ES193" s="168"/>
      <c r="ET193" s="168"/>
      <c r="EU193" s="168"/>
      <c r="EV193" s="168"/>
      <c r="EW193" s="168"/>
      <c r="EX193" s="168"/>
      <c r="EY193" s="168"/>
      <c r="EZ193" s="168"/>
      <c r="FA193" s="168"/>
      <c r="FB193" s="168"/>
      <c r="FC193" s="168"/>
      <c r="FD193" s="168"/>
      <c r="FE193" s="168"/>
      <c r="FF193" s="168"/>
      <c r="FG193" s="168"/>
      <c r="FH193" s="168"/>
      <c r="FI193" s="168"/>
      <c r="FJ193" s="168"/>
      <c r="FK193" s="168"/>
    </row>
    <row r="194" spans="10:167" ht="15.75"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  <c r="BQ194" s="168"/>
      <c r="BR194" s="168"/>
      <c r="BS194" s="168"/>
      <c r="BT194" s="168"/>
      <c r="BU194" s="168"/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8"/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8"/>
      <c r="DF194" s="168"/>
      <c r="DG194" s="168"/>
      <c r="DH194" s="168"/>
      <c r="DI194" s="168"/>
      <c r="DJ194" s="168"/>
      <c r="DK194" s="168"/>
      <c r="DL194" s="168"/>
      <c r="DM194" s="168"/>
      <c r="DN194" s="168"/>
      <c r="DO194" s="168"/>
      <c r="DP194" s="168"/>
      <c r="DQ194" s="168"/>
      <c r="DR194" s="168"/>
      <c r="DS194" s="168"/>
      <c r="DT194" s="168"/>
      <c r="DU194" s="168"/>
      <c r="DV194" s="168"/>
      <c r="DW194" s="168"/>
      <c r="DX194" s="168"/>
      <c r="DY194" s="168"/>
      <c r="DZ194" s="168"/>
      <c r="EA194" s="168"/>
      <c r="EB194" s="168"/>
      <c r="EC194" s="168"/>
      <c r="ED194" s="168"/>
      <c r="EE194" s="168"/>
      <c r="EF194" s="168"/>
      <c r="EG194" s="168"/>
      <c r="EH194" s="168"/>
      <c r="EI194" s="168"/>
      <c r="EJ194" s="168"/>
      <c r="EK194" s="168"/>
      <c r="EL194" s="168"/>
      <c r="EM194" s="168"/>
      <c r="EN194" s="168"/>
      <c r="EO194" s="168"/>
      <c r="EP194" s="168"/>
      <c r="EQ194" s="168"/>
      <c r="ER194" s="168"/>
      <c r="ES194" s="168"/>
      <c r="ET194" s="168"/>
      <c r="EU194" s="168"/>
      <c r="EV194" s="168"/>
      <c r="EW194" s="168"/>
      <c r="EX194" s="168"/>
      <c r="EY194" s="168"/>
      <c r="EZ194" s="168"/>
      <c r="FA194" s="168"/>
      <c r="FB194" s="168"/>
      <c r="FC194" s="168"/>
      <c r="FD194" s="168"/>
      <c r="FE194" s="168"/>
      <c r="FF194" s="168"/>
      <c r="FG194" s="168"/>
      <c r="FH194" s="168"/>
      <c r="FI194" s="168"/>
      <c r="FJ194" s="168"/>
      <c r="FK194" s="168"/>
    </row>
    <row r="195" spans="10:167" ht="15.75"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  <c r="BK195" s="168"/>
      <c r="BL195" s="168"/>
      <c r="BM195" s="168"/>
      <c r="BN195" s="168"/>
      <c r="BO195" s="168"/>
      <c r="BP195" s="168"/>
      <c r="BQ195" s="168"/>
      <c r="BR195" s="168"/>
      <c r="BS195" s="168"/>
      <c r="BT195" s="168"/>
      <c r="BU195" s="168"/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8"/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/>
      <c r="DD195" s="168"/>
      <c r="DE195" s="168"/>
      <c r="DF195" s="168"/>
      <c r="DG195" s="168"/>
      <c r="DH195" s="168"/>
      <c r="DI195" s="168"/>
      <c r="DJ195" s="168"/>
      <c r="DK195" s="168"/>
      <c r="DL195" s="168"/>
      <c r="DM195" s="168"/>
      <c r="DN195" s="168"/>
      <c r="DO195" s="168"/>
      <c r="DP195" s="168"/>
      <c r="DQ195" s="168"/>
      <c r="DR195" s="168"/>
      <c r="DS195" s="168"/>
      <c r="DT195" s="168"/>
      <c r="DU195" s="168"/>
      <c r="DV195" s="168"/>
      <c r="DW195" s="168"/>
      <c r="DX195" s="168"/>
      <c r="DY195" s="168"/>
      <c r="DZ195" s="168"/>
      <c r="EA195" s="168"/>
      <c r="EB195" s="168"/>
      <c r="EC195" s="168"/>
      <c r="ED195" s="168"/>
      <c r="EE195" s="168"/>
      <c r="EF195" s="168"/>
      <c r="EG195" s="168"/>
      <c r="EH195" s="168"/>
      <c r="EI195" s="168"/>
      <c r="EJ195" s="168"/>
      <c r="EK195" s="168"/>
      <c r="EL195" s="168"/>
      <c r="EM195" s="168"/>
      <c r="EN195" s="168"/>
      <c r="EO195" s="168"/>
      <c r="EP195" s="168"/>
      <c r="EQ195" s="168"/>
      <c r="ER195" s="168"/>
      <c r="ES195" s="168"/>
      <c r="ET195" s="168"/>
      <c r="EU195" s="168"/>
      <c r="EV195" s="168"/>
      <c r="EW195" s="168"/>
      <c r="EX195" s="168"/>
      <c r="EY195" s="168"/>
      <c r="EZ195" s="168"/>
      <c r="FA195" s="168"/>
      <c r="FB195" s="168"/>
      <c r="FC195" s="168"/>
      <c r="FD195" s="168"/>
      <c r="FE195" s="168"/>
      <c r="FF195" s="168"/>
      <c r="FG195" s="168"/>
      <c r="FH195" s="168"/>
      <c r="FI195" s="168"/>
      <c r="FJ195" s="168"/>
      <c r="FK195" s="168"/>
    </row>
    <row r="196" spans="10:167" ht="15.75"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168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8"/>
      <c r="DF196" s="168"/>
      <c r="DG196" s="168"/>
      <c r="DH196" s="168"/>
      <c r="DI196" s="168"/>
      <c r="DJ196" s="168"/>
      <c r="DK196" s="168"/>
      <c r="DL196" s="168"/>
      <c r="DM196" s="168"/>
      <c r="DN196" s="168"/>
      <c r="DO196" s="168"/>
      <c r="DP196" s="168"/>
      <c r="DQ196" s="168"/>
      <c r="DR196" s="168"/>
      <c r="DS196" s="168"/>
      <c r="DT196" s="168"/>
      <c r="DU196" s="168"/>
      <c r="DV196" s="168"/>
      <c r="DW196" s="168"/>
      <c r="DX196" s="168"/>
      <c r="DY196" s="168"/>
      <c r="DZ196" s="168"/>
      <c r="EA196" s="168"/>
      <c r="EB196" s="168"/>
      <c r="EC196" s="168"/>
      <c r="ED196" s="168"/>
      <c r="EE196" s="168"/>
      <c r="EF196" s="168"/>
      <c r="EG196" s="168"/>
      <c r="EH196" s="168"/>
      <c r="EI196" s="168"/>
      <c r="EJ196" s="168"/>
      <c r="EK196" s="168"/>
      <c r="EL196" s="168"/>
      <c r="EM196" s="168"/>
      <c r="EN196" s="168"/>
      <c r="EO196" s="168"/>
      <c r="EP196" s="168"/>
      <c r="EQ196" s="168"/>
      <c r="ER196" s="168"/>
      <c r="ES196" s="168"/>
      <c r="ET196" s="168"/>
      <c r="EU196" s="168"/>
      <c r="EV196" s="168"/>
      <c r="EW196" s="168"/>
      <c r="EX196" s="168"/>
      <c r="EY196" s="168"/>
      <c r="EZ196" s="168"/>
      <c r="FA196" s="168"/>
      <c r="FB196" s="168"/>
      <c r="FC196" s="168"/>
      <c r="FD196" s="168"/>
      <c r="FE196" s="168"/>
      <c r="FF196" s="168"/>
      <c r="FG196" s="168"/>
      <c r="FH196" s="168"/>
      <c r="FI196" s="168"/>
      <c r="FJ196" s="168"/>
      <c r="FK196" s="168"/>
    </row>
    <row r="197" spans="10:167" ht="15.75"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68"/>
      <c r="BD197" s="168"/>
      <c r="BE197" s="168"/>
      <c r="BF197" s="168"/>
      <c r="BG197" s="168"/>
      <c r="BH197" s="168"/>
      <c r="BI197" s="168"/>
      <c r="BJ197" s="168"/>
      <c r="BK197" s="168"/>
      <c r="BL197" s="168"/>
      <c r="BM197" s="168"/>
      <c r="BN197" s="168"/>
      <c r="BO197" s="168"/>
      <c r="BP197" s="168"/>
      <c r="BQ197" s="168"/>
      <c r="BR197" s="168"/>
      <c r="BS197" s="168"/>
      <c r="BT197" s="168"/>
      <c r="BU197" s="168"/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8"/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8"/>
      <c r="CU197" s="168"/>
      <c r="CV197" s="168"/>
      <c r="CW197" s="168"/>
      <c r="CX197" s="168"/>
      <c r="CY197" s="168"/>
      <c r="CZ197" s="168"/>
      <c r="DA197" s="168"/>
      <c r="DB197" s="168"/>
      <c r="DC197" s="168"/>
      <c r="DD197" s="168"/>
      <c r="DE197" s="168"/>
      <c r="DF197" s="168"/>
      <c r="DG197" s="168"/>
      <c r="DH197" s="168"/>
      <c r="DI197" s="168"/>
      <c r="DJ197" s="168"/>
      <c r="DK197" s="168"/>
      <c r="DL197" s="168"/>
      <c r="DM197" s="168"/>
      <c r="DN197" s="168"/>
      <c r="DO197" s="168"/>
      <c r="DP197" s="168"/>
      <c r="DQ197" s="168"/>
      <c r="DR197" s="168"/>
      <c r="DS197" s="168"/>
      <c r="DT197" s="168"/>
      <c r="DU197" s="168"/>
      <c r="DV197" s="168"/>
      <c r="DW197" s="168"/>
      <c r="DX197" s="168"/>
      <c r="DY197" s="168"/>
      <c r="DZ197" s="168"/>
      <c r="EA197" s="168"/>
      <c r="EB197" s="168"/>
      <c r="EC197" s="168"/>
      <c r="ED197" s="168"/>
      <c r="EE197" s="168"/>
      <c r="EF197" s="168"/>
      <c r="EG197" s="168"/>
      <c r="EH197" s="168"/>
      <c r="EI197" s="168"/>
      <c r="EJ197" s="168"/>
      <c r="EK197" s="168"/>
      <c r="EL197" s="168"/>
      <c r="EM197" s="168"/>
      <c r="EN197" s="168"/>
      <c r="EO197" s="168"/>
      <c r="EP197" s="168"/>
      <c r="EQ197" s="168"/>
      <c r="ER197" s="168"/>
      <c r="ES197" s="168"/>
      <c r="ET197" s="168"/>
      <c r="EU197" s="168"/>
      <c r="EV197" s="168"/>
      <c r="EW197" s="168"/>
      <c r="EX197" s="168"/>
      <c r="EY197" s="168"/>
      <c r="EZ197" s="168"/>
      <c r="FA197" s="168"/>
      <c r="FB197" s="168"/>
      <c r="FC197" s="168"/>
      <c r="FD197" s="168"/>
      <c r="FE197" s="168"/>
      <c r="FF197" s="168"/>
      <c r="FG197" s="168"/>
      <c r="FH197" s="168"/>
      <c r="FI197" s="168"/>
      <c r="FJ197" s="168"/>
      <c r="FK197" s="168"/>
    </row>
    <row r="198" spans="10:167" ht="15.75"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8"/>
      <c r="CY198" s="168"/>
      <c r="CZ198" s="168"/>
      <c r="DA198" s="168"/>
      <c r="DB198" s="168"/>
      <c r="DC198" s="168"/>
      <c r="DD198" s="168"/>
      <c r="DE198" s="168"/>
      <c r="DF198" s="168"/>
      <c r="DG198" s="168"/>
      <c r="DH198" s="168"/>
      <c r="DI198" s="168"/>
      <c r="DJ198" s="168"/>
      <c r="DK198" s="168"/>
      <c r="DL198" s="168"/>
      <c r="DM198" s="168"/>
      <c r="DN198" s="168"/>
      <c r="DO198" s="168"/>
      <c r="DP198" s="168"/>
      <c r="DQ198" s="168"/>
      <c r="DR198" s="168"/>
      <c r="DS198" s="168"/>
      <c r="DT198" s="168"/>
      <c r="DU198" s="168"/>
      <c r="DV198" s="168"/>
      <c r="DW198" s="168"/>
      <c r="DX198" s="168"/>
      <c r="DY198" s="168"/>
      <c r="DZ198" s="168"/>
      <c r="EA198" s="168"/>
      <c r="EB198" s="168"/>
      <c r="EC198" s="168"/>
      <c r="ED198" s="168"/>
      <c r="EE198" s="168"/>
      <c r="EF198" s="168"/>
      <c r="EG198" s="168"/>
      <c r="EH198" s="168"/>
      <c r="EI198" s="168"/>
      <c r="EJ198" s="168"/>
      <c r="EK198" s="168"/>
      <c r="EL198" s="168"/>
      <c r="EM198" s="168"/>
      <c r="EN198" s="168"/>
      <c r="EO198" s="168"/>
      <c r="EP198" s="168"/>
      <c r="EQ198" s="168"/>
      <c r="ER198" s="168"/>
      <c r="ES198" s="168"/>
      <c r="ET198" s="168"/>
      <c r="EU198" s="168"/>
      <c r="EV198" s="168"/>
      <c r="EW198" s="168"/>
      <c r="EX198" s="168"/>
      <c r="EY198" s="168"/>
      <c r="EZ198" s="168"/>
      <c r="FA198" s="168"/>
      <c r="FB198" s="168"/>
      <c r="FC198" s="168"/>
      <c r="FD198" s="168"/>
      <c r="FE198" s="168"/>
      <c r="FF198" s="168"/>
      <c r="FG198" s="168"/>
      <c r="FH198" s="168"/>
      <c r="FI198" s="168"/>
      <c r="FJ198" s="168"/>
      <c r="FK198" s="168"/>
    </row>
    <row r="199" spans="10:167" ht="15.75"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  <c r="BQ199" s="168"/>
      <c r="BR199" s="168"/>
      <c r="BS199" s="168"/>
      <c r="BT199" s="168"/>
      <c r="BU199" s="168"/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8"/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8"/>
      <c r="CU199" s="168"/>
      <c r="CV199" s="168"/>
      <c r="CW199" s="168"/>
      <c r="CX199" s="168"/>
      <c r="CY199" s="168"/>
      <c r="CZ199" s="168"/>
      <c r="DA199" s="168"/>
      <c r="DB199" s="168"/>
      <c r="DC199" s="168"/>
      <c r="DD199" s="168"/>
      <c r="DE199" s="168"/>
      <c r="DF199" s="168"/>
      <c r="DG199" s="168"/>
      <c r="DH199" s="168"/>
      <c r="DI199" s="168"/>
      <c r="DJ199" s="168"/>
      <c r="DK199" s="168"/>
      <c r="DL199" s="168"/>
      <c r="DM199" s="168"/>
      <c r="DN199" s="168"/>
      <c r="DO199" s="168"/>
      <c r="DP199" s="168"/>
      <c r="DQ199" s="168"/>
      <c r="DR199" s="168"/>
      <c r="DS199" s="168"/>
      <c r="DT199" s="168"/>
      <c r="DU199" s="168"/>
      <c r="DV199" s="168"/>
      <c r="DW199" s="168"/>
      <c r="DX199" s="168"/>
      <c r="DY199" s="168"/>
      <c r="DZ199" s="168"/>
      <c r="EA199" s="168"/>
      <c r="EB199" s="168"/>
      <c r="EC199" s="168"/>
      <c r="ED199" s="168"/>
      <c r="EE199" s="168"/>
      <c r="EF199" s="168"/>
      <c r="EG199" s="168"/>
      <c r="EH199" s="168"/>
      <c r="EI199" s="168"/>
      <c r="EJ199" s="168"/>
      <c r="EK199" s="168"/>
      <c r="EL199" s="168"/>
      <c r="EM199" s="168"/>
      <c r="EN199" s="168"/>
      <c r="EO199" s="168"/>
      <c r="EP199" s="168"/>
      <c r="EQ199" s="168"/>
      <c r="ER199" s="168"/>
      <c r="ES199" s="168"/>
      <c r="ET199" s="168"/>
      <c r="EU199" s="168"/>
      <c r="EV199" s="168"/>
      <c r="EW199" s="168"/>
      <c r="EX199" s="168"/>
      <c r="EY199" s="168"/>
      <c r="EZ199" s="168"/>
      <c r="FA199" s="168"/>
      <c r="FB199" s="168"/>
      <c r="FC199" s="168"/>
      <c r="FD199" s="168"/>
      <c r="FE199" s="168"/>
      <c r="FF199" s="168"/>
      <c r="FG199" s="168"/>
      <c r="FH199" s="168"/>
      <c r="FI199" s="168"/>
      <c r="FJ199" s="168"/>
      <c r="FK199" s="168"/>
    </row>
    <row r="200" spans="10:167" ht="15.75"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  <c r="BK200" s="168"/>
      <c r="BL200" s="168"/>
      <c r="BM200" s="168"/>
      <c r="BN200" s="168"/>
      <c r="BO200" s="168"/>
      <c r="BP200" s="168"/>
      <c r="BQ200" s="168"/>
      <c r="BR200" s="168"/>
      <c r="BS200" s="168"/>
      <c r="BT200" s="168"/>
      <c r="BU200" s="168"/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8"/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8"/>
      <c r="DF200" s="168"/>
      <c r="DG200" s="168"/>
      <c r="DH200" s="168"/>
      <c r="DI200" s="168"/>
      <c r="DJ200" s="168"/>
      <c r="DK200" s="168"/>
      <c r="DL200" s="168"/>
      <c r="DM200" s="168"/>
      <c r="DN200" s="168"/>
      <c r="DO200" s="168"/>
      <c r="DP200" s="168"/>
      <c r="DQ200" s="168"/>
      <c r="DR200" s="168"/>
      <c r="DS200" s="168"/>
      <c r="DT200" s="168"/>
      <c r="DU200" s="168"/>
      <c r="DV200" s="168"/>
      <c r="DW200" s="168"/>
      <c r="DX200" s="168"/>
      <c r="DY200" s="168"/>
      <c r="DZ200" s="168"/>
      <c r="EA200" s="168"/>
      <c r="EB200" s="168"/>
      <c r="EC200" s="168"/>
      <c r="ED200" s="168"/>
      <c r="EE200" s="168"/>
      <c r="EF200" s="168"/>
      <c r="EG200" s="168"/>
      <c r="EH200" s="168"/>
      <c r="EI200" s="168"/>
      <c r="EJ200" s="168"/>
      <c r="EK200" s="168"/>
      <c r="EL200" s="168"/>
      <c r="EM200" s="168"/>
      <c r="EN200" s="168"/>
      <c r="EO200" s="168"/>
      <c r="EP200" s="168"/>
      <c r="EQ200" s="168"/>
      <c r="ER200" s="168"/>
      <c r="ES200" s="168"/>
      <c r="ET200" s="168"/>
      <c r="EU200" s="168"/>
      <c r="EV200" s="168"/>
      <c r="EW200" s="168"/>
      <c r="EX200" s="168"/>
      <c r="EY200" s="168"/>
      <c r="EZ200" s="168"/>
      <c r="FA200" s="168"/>
      <c r="FB200" s="168"/>
      <c r="FC200" s="168"/>
      <c r="FD200" s="168"/>
      <c r="FE200" s="168"/>
      <c r="FF200" s="168"/>
      <c r="FG200" s="168"/>
      <c r="FH200" s="168"/>
      <c r="FI200" s="168"/>
      <c r="FJ200" s="168"/>
      <c r="FK200" s="168"/>
    </row>
    <row r="201" spans="10:167" ht="15.75"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68"/>
      <c r="BR201" s="168"/>
      <c r="BS201" s="168"/>
      <c r="BT201" s="168"/>
      <c r="BU201" s="168"/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8"/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8"/>
      <c r="CU201" s="168"/>
      <c r="CV201" s="168"/>
      <c r="CW201" s="168"/>
      <c r="CX201" s="168"/>
      <c r="CY201" s="168"/>
      <c r="CZ201" s="168"/>
      <c r="DA201" s="168"/>
      <c r="DB201" s="168"/>
      <c r="DC201" s="168"/>
      <c r="DD201" s="168"/>
      <c r="DE201" s="168"/>
      <c r="DF201" s="168"/>
      <c r="DG201" s="168"/>
      <c r="DH201" s="168"/>
      <c r="DI201" s="168"/>
      <c r="DJ201" s="168"/>
      <c r="DK201" s="168"/>
      <c r="DL201" s="168"/>
      <c r="DM201" s="168"/>
      <c r="DN201" s="168"/>
      <c r="DO201" s="168"/>
      <c r="DP201" s="168"/>
      <c r="DQ201" s="168"/>
      <c r="DR201" s="168"/>
      <c r="DS201" s="168"/>
      <c r="DT201" s="168"/>
      <c r="DU201" s="168"/>
      <c r="DV201" s="168"/>
      <c r="DW201" s="168"/>
      <c r="DX201" s="168"/>
      <c r="DY201" s="168"/>
      <c r="DZ201" s="168"/>
      <c r="EA201" s="168"/>
      <c r="EB201" s="168"/>
      <c r="EC201" s="168"/>
      <c r="ED201" s="168"/>
      <c r="EE201" s="168"/>
      <c r="EF201" s="168"/>
      <c r="EG201" s="168"/>
      <c r="EH201" s="168"/>
      <c r="EI201" s="168"/>
      <c r="EJ201" s="168"/>
      <c r="EK201" s="168"/>
      <c r="EL201" s="168"/>
      <c r="EM201" s="168"/>
      <c r="EN201" s="168"/>
      <c r="EO201" s="168"/>
      <c r="EP201" s="168"/>
      <c r="EQ201" s="168"/>
      <c r="ER201" s="168"/>
      <c r="ES201" s="168"/>
      <c r="ET201" s="168"/>
      <c r="EU201" s="168"/>
      <c r="EV201" s="168"/>
      <c r="EW201" s="168"/>
      <c r="EX201" s="168"/>
      <c r="EY201" s="168"/>
      <c r="EZ201" s="168"/>
      <c r="FA201" s="168"/>
      <c r="FB201" s="168"/>
      <c r="FC201" s="168"/>
      <c r="FD201" s="168"/>
      <c r="FE201" s="168"/>
      <c r="FF201" s="168"/>
      <c r="FG201" s="168"/>
      <c r="FH201" s="168"/>
      <c r="FI201" s="168"/>
      <c r="FJ201" s="168"/>
      <c r="FK201" s="168"/>
    </row>
    <row r="202" spans="10:167" ht="15.75"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H202" s="168"/>
      <c r="DI202" s="168"/>
      <c r="DJ202" s="168"/>
      <c r="DK202" s="168"/>
      <c r="DL202" s="168"/>
      <c r="DM202" s="168"/>
      <c r="DN202" s="168"/>
      <c r="DO202" s="168"/>
      <c r="DP202" s="168"/>
      <c r="DQ202" s="168"/>
      <c r="DR202" s="168"/>
      <c r="DS202" s="168"/>
      <c r="DT202" s="168"/>
      <c r="DU202" s="168"/>
      <c r="DV202" s="168"/>
      <c r="DW202" s="168"/>
      <c r="DX202" s="168"/>
      <c r="DY202" s="168"/>
      <c r="DZ202" s="168"/>
      <c r="EA202" s="168"/>
      <c r="EB202" s="168"/>
      <c r="EC202" s="168"/>
      <c r="ED202" s="168"/>
      <c r="EE202" s="168"/>
      <c r="EF202" s="168"/>
      <c r="EG202" s="168"/>
      <c r="EH202" s="168"/>
      <c r="EI202" s="168"/>
      <c r="EJ202" s="168"/>
      <c r="EK202" s="168"/>
      <c r="EL202" s="168"/>
      <c r="EM202" s="168"/>
      <c r="EN202" s="168"/>
      <c r="EO202" s="168"/>
      <c r="EP202" s="168"/>
      <c r="EQ202" s="168"/>
      <c r="ER202" s="168"/>
      <c r="ES202" s="168"/>
      <c r="ET202" s="168"/>
      <c r="EU202" s="168"/>
      <c r="EV202" s="168"/>
      <c r="EW202" s="168"/>
      <c r="EX202" s="168"/>
      <c r="EY202" s="168"/>
      <c r="EZ202" s="168"/>
      <c r="FA202" s="168"/>
      <c r="FB202" s="168"/>
      <c r="FC202" s="168"/>
      <c r="FD202" s="168"/>
      <c r="FE202" s="168"/>
      <c r="FF202" s="168"/>
      <c r="FG202" s="168"/>
      <c r="FH202" s="168"/>
      <c r="FI202" s="168"/>
      <c r="FJ202" s="168"/>
      <c r="FK202" s="168"/>
    </row>
    <row r="203" spans="10:167" ht="15.75"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68"/>
      <c r="BR203" s="168"/>
      <c r="BS203" s="168"/>
      <c r="BT203" s="168"/>
      <c r="BU203" s="168"/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8"/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8"/>
      <c r="CU203" s="168"/>
      <c r="CV203" s="168"/>
      <c r="CW203" s="168"/>
      <c r="CX203" s="168"/>
      <c r="CY203" s="168"/>
      <c r="CZ203" s="168"/>
      <c r="DA203" s="168"/>
      <c r="DB203" s="168"/>
      <c r="DC203" s="168"/>
      <c r="DD203" s="168"/>
      <c r="DE203" s="168"/>
      <c r="DF203" s="168"/>
      <c r="DG203" s="168"/>
      <c r="DH203" s="168"/>
      <c r="DI203" s="168"/>
      <c r="DJ203" s="168"/>
      <c r="DK203" s="168"/>
      <c r="DL203" s="168"/>
      <c r="DM203" s="168"/>
      <c r="DN203" s="168"/>
      <c r="DO203" s="168"/>
      <c r="DP203" s="168"/>
      <c r="DQ203" s="168"/>
      <c r="DR203" s="168"/>
      <c r="DS203" s="168"/>
      <c r="DT203" s="168"/>
      <c r="DU203" s="168"/>
      <c r="DV203" s="168"/>
      <c r="DW203" s="168"/>
      <c r="DX203" s="168"/>
      <c r="DY203" s="168"/>
      <c r="DZ203" s="168"/>
      <c r="EA203" s="168"/>
      <c r="EB203" s="168"/>
      <c r="EC203" s="168"/>
      <c r="ED203" s="168"/>
      <c r="EE203" s="168"/>
      <c r="EF203" s="168"/>
      <c r="EG203" s="168"/>
      <c r="EH203" s="168"/>
      <c r="EI203" s="168"/>
      <c r="EJ203" s="168"/>
      <c r="EK203" s="168"/>
      <c r="EL203" s="168"/>
      <c r="EM203" s="168"/>
      <c r="EN203" s="168"/>
      <c r="EO203" s="168"/>
      <c r="EP203" s="168"/>
      <c r="EQ203" s="168"/>
      <c r="ER203" s="168"/>
      <c r="ES203" s="168"/>
      <c r="ET203" s="168"/>
      <c r="EU203" s="168"/>
      <c r="EV203" s="168"/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8"/>
      <c r="FH203" s="168"/>
      <c r="FI203" s="168"/>
      <c r="FJ203" s="168"/>
      <c r="FK203" s="168"/>
    </row>
    <row r="204" spans="10:167" ht="15.75"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DH204" s="168"/>
      <c r="DI204" s="168"/>
      <c r="DJ204" s="168"/>
      <c r="DK204" s="168"/>
      <c r="DL204" s="168"/>
      <c r="DM204" s="168"/>
      <c r="DN204" s="168"/>
      <c r="DO204" s="168"/>
      <c r="DP204" s="168"/>
      <c r="DQ204" s="168"/>
      <c r="DR204" s="168"/>
      <c r="DS204" s="168"/>
      <c r="DT204" s="168"/>
      <c r="DU204" s="168"/>
      <c r="DV204" s="168"/>
      <c r="DW204" s="168"/>
      <c r="DX204" s="168"/>
      <c r="DY204" s="168"/>
      <c r="DZ204" s="168"/>
      <c r="EA204" s="168"/>
      <c r="EB204" s="168"/>
      <c r="EC204" s="168"/>
      <c r="ED204" s="168"/>
      <c r="EE204" s="168"/>
      <c r="EF204" s="168"/>
      <c r="EG204" s="168"/>
      <c r="EH204" s="168"/>
      <c r="EI204" s="168"/>
      <c r="EJ204" s="168"/>
      <c r="EK204" s="168"/>
      <c r="EL204" s="168"/>
      <c r="EM204" s="168"/>
      <c r="EN204" s="168"/>
      <c r="EO204" s="168"/>
      <c r="EP204" s="168"/>
      <c r="EQ204" s="168"/>
      <c r="ER204" s="168"/>
      <c r="ES204" s="168"/>
      <c r="ET204" s="168"/>
      <c r="EU204" s="168"/>
      <c r="EV204" s="168"/>
      <c r="EW204" s="168"/>
      <c r="EX204" s="168"/>
      <c r="EY204" s="168"/>
      <c r="EZ204" s="168"/>
      <c r="FA204" s="168"/>
      <c r="FB204" s="168"/>
      <c r="FC204" s="168"/>
      <c r="FD204" s="168"/>
      <c r="FE204" s="168"/>
      <c r="FF204" s="168"/>
      <c r="FG204" s="168"/>
      <c r="FH204" s="168"/>
      <c r="FI204" s="168"/>
      <c r="FJ204" s="168"/>
      <c r="FK204" s="168"/>
    </row>
    <row r="205" spans="10:167" ht="15.75"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  <c r="BG205" s="168"/>
      <c r="BH205" s="168"/>
      <c r="BI205" s="168"/>
      <c r="BJ205" s="168"/>
      <c r="BK205" s="168"/>
      <c r="BL205" s="168"/>
      <c r="BM205" s="168"/>
      <c r="BN205" s="168"/>
      <c r="BO205" s="168"/>
      <c r="BP205" s="168"/>
      <c r="BQ205" s="168"/>
      <c r="BR205" s="168"/>
      <c r="BS205" s="168"/>
      <c r="BT205" s="168"/>
      <c r="BU205" s="168"/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8"/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8"/>
      <c r="CU205" s="168"/>
      <c r="CV205" s="168"/>
      <c r="CW205" s="168"/>
      <c r="CX205" s="168"/>
      <c r="CY205" s="168"/>
      <c r="CZ205" s="168"/>
      <c r="DA205" s="168"/>
      <c r="DB205" s="168"/>
      <c r="DC205" s="168"/>
      <c r="DD205" s="168"/>
      <c r="DE205" s="168"/>
      <c r="DF205" s="168"/>
      <c r="DG205" s="168"/>
      <c r="DH205" s="168"/>
      <c r="DI205" s="168"/>
      <c r="DJ205" s="168"/>
      <c r="DK205" s="168"/>
      <c r="DL205" s="168"/>
      <c r="DM205" s="168"/>
      <c r="DN205" s="168"/>
      <c r="DO205" s="168"/>
      <c r="DP205" s="168"/>
      <c r="DQ205" s="168"/>
      <c r="DR205" s="168"/>
      <c r="DS205" s="168"/>
      <c r="DT205" s="168"/>
      <c r="DU205" s="168"/>
      <c r="DV205" s="168"/>
      <c r="DW205" s="168"/>
      <c r="DX205" s="168"/>
      <c r="DY205" s="168"/>
      <c r="DZ205" s="168"/>
      <c r="EA205" s="168"/>
      <c r="EB205" s="168"/>
      <c r="EC205" s="168"/>
      <c r="ED205" s="168"/>
      <c r="EE205" s="168"/>
      <c r="EF205" s="168"/>
      <c r="EG205" s="168"/>
      <c r="EH205" s="168"/>
      <c r="EI205" s="168"/>
      <c r="EJ205" s="168"/>
      <c r="EK205" s="168"/>
      <c r="EL205" s="168"/>
      <c r="EM205" s="168"/>
      <c r="EN205" s="168"/>
      <c r="EO205" s="168"/>
      <c r="EP205" s="168"/>
      <c r="EQ205" s="168"/>
      <c r="ER205" s="168"/>
      <c r="ES205" s="168"/>
      <c r="ET205" s="168"/>
      <c r="EU205" s="168"/>
      <c r="EV205" s="168"/>
      <c r="EW205" s="168"/>
      <c r="EX205" s="168"/>
      <c r="EY205" s="168"/>
      <c r="EZ205" s="168"/>
      <c r="FA205" s="168"/>
      <c r="FB205" s="168"/>
      <c r="FC205" s="168"/>
      <c r="FD205" s="168"/>
      <c r="FE205" s="168"/>
      <c r="FF205" s="168"/>
      <c r="FG205" s="168"/>
      <c r="FH205" s="168"/>
      <c r="FI205" s="168"/>
      <c r="FJ205" s="168"/>
      <c r="FK205" s="168"/>
    </row>
    <row r="206" spans="10:167" ht="15.75"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  <c r="BG206" s="168"/>
      <c r="BH206" s="168"/>
      <c r="BI206" s="168"/>
      <c r="BJ206" s="168"/>
      <c r="BK206" s="168"/>
      <c r="BL206" s="168"/>
      <c r="BM206" s="168"/>
      <c r="BN206" s="168"/>
      <c r="BO206" s="168"/>
      <c r="BP206" s="168"/>
      <c r="BQ206" s="168"/>
      <c r="BR206" s="168"/>
      <c r="BS206" s="168"/>
      <c r="BT206" s="168"/>
      <c r="BU206" s="168"/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8"/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8"/>
      <c r="CU206" s="168"/>
      <c r="CV206" s="168"/>
      <c r="CW206" s="168"/>
      <c r="CX206" s="168"/>
      <c r="CY206" s="168"/>
      <c r="CZ206" s="168"/>
      <c r="DA206" s="168"/>
      <c r="DB206" s="168"/>
      <c r="DC206" s="168"/>
      <c r="DD206" s="168"/>
      <c r="DE206" s="168"/>
      <c r="DF206" s="168"/>
      <c r="DG206" s="168"/>
      <c r="DH206" s="168"/>
      <c r="DI206" s="168"/>
      <c r="DJ206" s="168"/>
      <c r="DK206" s="168"/>
      <c r="DL206" s="168"/>
      <c r="DM206" s="168"/>
      <c r="DN206" s="168"/>
      <c r="DO206" s="168"/>
      <c r="DP206" s="168"/>
      <c r="DQ206" s="168"/>
      <c r="DR206" s="168"/>
      <c r="DS206" s="168"/>
      <c r="DT206" s="168"/>
      <c r="DU206" s="168"/>
      <c r="DV206" s="168"/>
      <c r="DW206" s="168"/>
      <c r="DX206" s="168"/>
      <c r="DY206" s="168"/>
      <c r="DZ206" s="168"/>
      <c r="EA206" s="168"/>
      <c r="EB206" s="168"/>
      <c r="EC206" s="168"/>
      <c r="ED206" s="168"/>
      <c r="EE206" s="168"/>
      <c r="EF206" s="168"/>
      <c r="EG206" s="168"/>
      <c r="EH206" s="168"/>
      <c r="EI206" s="168"/>
      <c r="EJ206" s="168"/>
      <c r="EK206" s="168"/>
      <c r="EL206" s="168"/>
      <c r="EM206" s="168"/>
      <c r="EN206" s="168"/>
      <c r="EO206" s="168"/>
      <c r="EP206" s="168"/>
      <c r="EQ206" s="168"/>
      <c r="ER206" s="168"/>
      <c r="ES206" s="168"/>
      <c r="ET206" s="168"/>
      <c r="EU206" s="168"/>
      <c r="EV206" s="168"/>
      <c r="EW206" s="168"/>
      <c r="EX206" s="168"/>
      <c r="EY206" s="168"/>
      <c r="EZ206" s="168"/>
      <c r="FA206" s="168"/>
      <c r="FB206" s="168"/>
      <c r="FC206" s="168"/>
      <c r="FD206" s="168"/>
      <c r="FE206" s="168"/>
      <c r="FF206" s="168"/>
      <c r="FG206" s="168"/>
      <c r="FH206" s="168"/>
      <c r="FI206" s="168"/>
      <c r="FJ206" s="168"/>
      <c r="FK206" s="168"/>
    </row>
    <row r="207" spans="10:167" ht="15.75"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8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  <c r="DQ207" s="168"/>
      <c r="DR207" s="168"/>
      <c r="DS207" s="168"/>
      <c r="DT207" s="168"/>
      <c r="DU207" s="168"/>
      <c r="DV207" s="168"/>
      <c r="DW207" s="168"/>
      <c r="DX207" s="168"/>
      <c r="DY207" s="168"/>
      <c r="DZ207" s="168"/>
      <c r="EA207" s="168"/>
      <c r="EB207" s="168"/>
      <c r="EC207" s="168"/>
      <c r="ED207" s="168"/>
      <c r="EE207" s="168"/>
      <c r="EF207" s="168"/>
      <c r="EG207" s="168"/>
      <c r="EH207" s="168"/>
      <c r="EI207" s="168"/>
      <c r="EJ207" s="168"/>
      <c r="EK207" s="168"/>
      <c r="EL207" s="168"/>
      <c r="EM207" s="168"/>
      <c r="EN207" s="168"/>
      <c r="EO207" s="168"/>
      <c r="EP207" s="168"/>
      <c r="EQ207" s="168"/>
      <c r="ER207" s="168"/>
      <c r="ES207" s="168"/>
      <c r="ET207" s="168"/>
      <c r="EU207" s="168"/>
      <c r="EV207" s="168"/>
      <c r="EW207" s="168"/>
      <c r="EX207" s="168"/>
      <c r="EY207" s="168"/>
      <c r="EZ207" s="168"/>
      <c r="FA207" s="168"/>
      <c r="FB207" s="168"/>
      <c r="FC207" s="168"/>
      <c r="FD207" s="168"/>
      <c r="FE207" s="168"/>
      <c r="FF207" s="168"/>
      <c r="FG207" s="168"/>
      <c r="FH207" s="168"/>
      <c r="FI207" s="168"/>
      <c r="FJ207" s="168"/>
      <c r="FK207" s="168"/>
    </row>
    <row r="208" spans="10:167" ht="15.75"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68"/>
      <c r="BD208" s="168"/>
      <c r="BE208" s="168"/>
      <c r="BF208" s="168"/>
      <c r="BG208" s="168"/>
      <c r="BH208" s="168"/>
      <c r="BI208" s="168"/>
      <c r="BJ208" s="168"/>
      <c r="BK208" s="168"/>
      <c r="BL208" s="168"/>
      <c r="BM208" s="168"/>
      <c r="BN208" s="168"/>
      <c r="BO208" s="168"/>
      <c r="BP208" s="168"/>
      <c r="BQ208" s="168"/>
      <c r="BR208" s="168"/>
      <c r="BS208" s="168"/>
      <c r="BT208" s="168"/>
      <c r="BU208" s="168"/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8"/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8"/>
      <c r="CU208" s="168"/>
      <c r="CV208" s="168"/>
      <c r="CW208" s="168"/>
      <c r="CX208" s="168"/>
      <c r="CY208" s="168"/>
      <c r="CZ208" s="168"/>
      <c r="DA208" s="168"/>
      <c r="DB208" s="168"/>
      <c r="DC208" s="168"/>
      <c r="DD208" s="168"/>
      <c r="DE208" s="168"/>
      <c r="DF208" s="168"/>
      <c r="DG208" s="168"/>
      <c r="DH208" s="168"/>
      <c r="DI208" s="168"/>
      <c r="DJ208" s="168"/>
      <c r="DK208" s="168"/>
      <c r="DL208" s="168"/>
      <c r="DM208" s="168"/>
      <c r="DN208" s="168"/>
      <c r="DO208" s="168"/>
      <c r="DP208" s="168"/>
      <c r="DQ208" s="168"/>
      <c r="DR208" s="168"/>
      <c r="DS208" s="168"/>
      <c r="DT208" s="168"/>
      <c r="DU208" s="168"/>
      <c r="DV208" s="168"/>
      <c r="DW208" s="168"/>
      <c r="DX208" s="168"/>
      <c r="DY208" s="168"/>
      <c r="DZ208" s="168"/>
      <c r="EA208" s="168"/>
      <c r="EB208" s="168"/>
      <c r="EC208" s="168"/>
      <c r="ED208" s="168"/>
      <c r="EE208" s="168"/>
      <c r="EF208" s="168"/>
      <c r="EG208" s="168"/>
      <c r="EH208" s="168"/>
      <c r="EI208" s="168"/>
      <c r="EJ208" s="168"/>
      <c r="EK208" s="168"/>
      <c r="EL208" s="168"/>
      <c r="EM208" s="168"/>
      <c r="EN208" s="168"/>
      <c r="EO208" s="168"/>
      <c r="EP208" s="168"/>
      <c r="EQ208" s="168"/>
      <c r="ER208" s="168"/>
      <c r="ES208" s="168"/>
      <c r="ET208" s="168"/>
      <c r="EU208" s="168"/>
      <c r="EV208" s="168"/>
      <c r="EW208" s="168"/>
      <c r="EX208" s="168"/>
      <c r="EY208" s="168"/>
      <c r="EZ208" s="168"/>
      <c r="FA208" s="168"/>
      <c r="FB208" s="168"/>
      <c r="FC208" s="168"/>
      <c r="FD208" s="168"/>
      <c r="FE208" s="168"/>
      <c r="FF208" s="168"/>
      <c r="FG208" s="168"/>
      <c r="FH208" s="168"/>
      <c r="FI208" s="168"/>
      <c r="FJ208" s="168"/>
      <c r="FK208" s="168"/>
    </row>
    <row r="209" spans="10:167" ht="15.75"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68"/>
      <c r="BD209" s="168"/>
      <c r="BE209" s="168"/>
      <c r="BF209" s="168"/>
      <c r="BG209" s="168"/>
      <c r="BH209" s="168"/>
      <c r="BI209" s="168"/>
      <c r="BJ209" s="168"/>
      <c r="BK209" s="168"/>
      <c r="BL209" s="168"/>
      <c r="BM209" s="168"/>
      <c r="BN209" s="168"/>
      <c r="BO209" s="168"/>
      <c r="BP209" s="168"/>
      <c r="BQ209" s="168"/>
      <c r="BR209" s="168"/>
      <c r="BS209" s="168"/>
      <c r="BT209" s="168"/>
      <c r="BU209" s="168"/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8"/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8"/>
      <c r="CU209" s="168"/>
      <c r="CV209" s="168"/>
      <c r="CW209" s="168"/>
      <c r="CX209" s="168"/>
      <c r="CY209" s="168"/>
      <c r="CZ209" s="168"/>
      <c r="DA209" s="168"/>
      <c r="DB209" s="168"/>
      <c r="DC209" s="168"/>
      <c r="DD209" s="168"/>
      <c r="DE209" s="168"/>
      <c r="DF209" s="168"/>
      <c r="DG209" s="168"/>
      <c r="DH209" s="168"/>
      <c r="DI209" s="168"/>
      <c r="DJ209" s="168"/>
      <c r="DK209" s="168"/>
      <c r="DL209" s="168"/>
      <c r="DM209" s="168"/>
      <c r="DN209" s="168"/>
      <c r="DO209" s="168"/>
      <c r="DP209" s="168"/>
      <c r="DQ209" s="168"/>
      <c r="DR209" s="168"/>
      <c r="DS209" s="168"/>
      <c r="DT209" s="168"/>
      <c r="DU209" s="168"/>
      <c r="DV209" s="168"/>
      <c r="DW209" s="168"/>
      <c r="DX209" s="168"/>
      <c r="DY209" s="168"/>
      <c r="DZ209" s="168"/>
      <c r="EA209" s="168"/>
      <c r="EB209" s="168"/>
      <c r="EC209" s="168"/>
      <c r="ED209" s="168"/>
      <c r="EE209" s="168"/>
      <c r="EF209" s="168"/>
      <c r="EG209" s="168"/>
      <c r="EH209" s="168"/>
      <c r="EI209" s="168"/>
      <c r="EJ209" s="168"/>
      <c r="EK209" s="168"/>
      <c r="EL209" s="168"/>
      <c r="EM209" s="168"/>
      <c r="EN209" s="168"/>
      <c r="EO209" s="168"/>
      <c r="EP209" s="168"/>
      <c r="EQ209" s="168"/>
      <c r="ER209" s="168"/>
      <c r="ES209" s="168"/>
      <c r="ET209" s="168"/>
      <c r="EU209" s="168"/>
      <c r="EV209" s="168"/>
      <c r="EW209" s="168"/>
      <c r="EX209" s="168"/>
      <c r="EY209" s="168"/>
      <c r="EZ209" s="168"/>
      <c r="FA209" s="168"/>
      <c r="FB209" s="168"/>
      <c r="FC209" s="168"/>
      <c r="FD209" s="168"/>
      <c r="FE209" s="168"/>
      <c r="FF209" s="168"/>
      <c r="FG209" s="168"/>
      <c r="FH209" s="168"/>
      <c r="FI209" s="168"/>
      <c r="FJ209" s="168"/>
      <c r="FK209" s="168"/>
    </row>
    <row r="210" spans="10:167" ht="15.75"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168"/>
      <c r="AT210" s="168"/>
      <c r="AU210" s="168"/>
      <c r="AV210" s="168"/>
      <c r="AW210" s="168"/>
      <c r="AX210" s="168"/>
      <c r="AY210" s="168"/>
      <c r="AZ210" s="168"/>
      <c r="BA210" s="168"/>
      <c r="BB210" s="168"/>
      <c r="BC210" s="168"/>
      <c r="BD210" s="168"/>
      <c r="BE210" s="168"/>
      <c r="BF210" s="168"/>
      <c r="BG210" s="168"/>
      <c r="BH210" s="168"/>
      <c r="BI210" s="168"/>
      <c r="BJ210" s="168"/>
      <c r="BK210" s="168"/>
      <c r="BL210" s="168"/>
      <c r="BM210" s="168"/>
      <c r="BN210" s="168"/>
      <c r="BO210" s="168"/>
      <c r="BP210" s="168"/>
      <c r="BQ210" s="168"/>
      <c r="BR210" s="168"/>
      <c r="BS210" s="168"/>
      <c r="BT210" s="168"/>
      <c r="BU210" s="168"/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8"/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8"/>
      <c r="CU210" s="168"/>
      <c r="CV210" s="168"/>
      <c r="CW210" s="168"/>
      <c r="CX210" s="168"/>
      <c r="CY210" s="168"/>
      <c r="CZ210" s="168"/>
      <c r="DA210" s="168"/>
      <c r="DB210" s="168"/>
      <c r="DC210" s="168"/>
      <c r="DD210" s="168"/>
      <c r="DE210" s="168"/>
      <c r="DF210" s="168"/>
      <c r="DG210" s="168"/>
      <c r="DH210" s="168"/>
      <c r="DI210" s="168"/>
      <c r="DJ210" s="168"/>
      <c r="DK210" s="168"/>
      <c r="DL210" s="168"/>
      <c r="DM210" s="168"/>
      <c r="DN210" s="168"/>
      <c r="DO210" s="168"/>
      <c r="DP210" s="168"/>
      <c r="DQ210" s="168"/>
      <c r="DR210" s="168"/>
      <c r="DS210" s="168"/>
      <c r="DT210" s="168"/>
      <c r="DU210" s="168"/>
      <c r="DV210" s="168"/>
      <c r="DW210" s="168"/>
      <c r="DX210" s="168"/>
      <c r="DY210" s="168"/>
      <c r="DZ210" s="168"/>
      <c r="EA210" s="168"/>
      <c r="EB210" s="168"/>
      <c r="EC210" s="168"/>
      <c r="ED210" s="168"/>
      <c r="EE210" s="168"/>
      <c r="EF210" s="168"/>
      <c r="EG210" s="168"/>
      <c r="EH210" s="168"/>
      <c r="EI210" s="168"/>
      <c r="EJ210" s="168"/>
      <c r="EK210" s="168"/>
      <c r="EL210" s="168"/>
      <c r="EM210" s="168"/>
      <c r="EN210" s="168"/>
      <c r="EO210" s="168"/>
      <c r="EP210" s="168"/>
      <c r="EQ210" s="168"/>
      <c r="ER210" s="168"/>
      <c r="ES210" s="168"/>
      <c r="ET210" s="168"/>
      <c r="EU210" s="168"/>
      <c r="EV210" s="168"/>
      <c r="EW210" s="168"/>
      <c r="EX210" s="168"/>
      <c r="EY210" s="168"/>
      <c r="EZ210" s="168"/>
      <c r="FA210" s="168"/>
      <c r="FB210" s="168"/>
      <c r="FC210" s="168"/>
      <c r="FD210" s="168"/>
      <c r="FE210" s="168"/>
      <c r="FF210" s="168"/>
      <c r="FG210" s="168"/>
      <c r="FH210" s="168"/>
      <c r="FI210" s="168"/>
      <c r="FJ210" s="168"/>
      <c r="FK210" s="168"/>
    </row>
    <row r="211" spans="10:167" ht="15.75"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  <c r="BG211" s="168"/>
      <c r="BH211" s="168"/>
      <c r="BI211" s="168"/>
      <c r="BJ211" s="168"/>
      <c r="BK211" s="168"/>
      <c r="BL211" s="168"/>
      <c r="BM211" s="168"/>
      <c r="BN211" s="168"/>
      <c r="BO211" s="168"/>
      <c r="BP211" s="168"/>
      <c r="BQ211" s="168"/>
      <c r="BR211" s="168"/>
      <c r="BS211" s="168"/>
      <c r="BT211" s="168"/>
      <c r="BU211" s="168"/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8"/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8"/>
      <c r="CU211" s="168"/>
      <c r="CV211" s="168"/>
      <c r="CW211" s="168"/>
      <c r="CX211" s="168"/>
      <c r="CY211" s="168"/>
      <c r="CZ211" s="168"/>
      <c r="DA211" s="168"/>
      <c r="DB211" s="168"/>
      <c r="DC211" s="168"/>
      <c r="DD211" s="168"/>
      <c r="DE211" s="168"/>
      <c r="DF211" s="168"/>
      <c r="DG211" s="168"/>
      <c r="DH211" s="168"/>
      <c r="DI211" s="168"/>
      <c r="DJ211" s="168"/>
      <c r="DK211" s="168"/>
      <c r="DL211" s="168"/>
      <c r="DM211" s="168"/>
      <c r="DN211" s="168"/>
      <c r="DO211" s="168"/>
      <c r="DP211" s="168"/>
      <c r="DQ211" s="168"/>
      <c r="DR211" s="168"/>
      <c r="DS211" s="168"/>
      <c r="DT211" s="168"/>
      <c r="DU211" s="168"/>
      <c r="DV211" s="168"/>
      <c r="DW211" s="168"/>
      <c r="DX211" s="168"/>
      <c r="DY211" s="168"/>
      <c r="DZ211" s="168"/>
      <c r="EA211" s="168"/>
      <c r="EB211" s="168"/>
      <c r="EC211" s="168"/>
      <c r="ED211" s="168"/>
      <c r="EE211" s="168"/>
      <c r="EF211" s="168"/>
      <c r="EG211" s="168"/>
      <c r="EH211" s="168"/>
      <c r="EI211" s="168"/>
      <c r="EJ211" s="168"/>
      <c r="EK211" s="168"/>
      <c r="EL211" s="168"/>
      <c r="EM211" s="168"/>
      <c r="EN211" s="168"/>
      <c r="EO211" s="168"/>
      <c r="EP211" s="168"/>
      <c r="EQ211" s="168"/>
      <c r="ER211" s="168"/>
      <c r="ES211" s="168"/>
      <c r="ET211" s="168"/>
      <c r="EU211" s="168"/>
      <c r="EV211" s="168"/>
      <c r="EW211" s="168"/>
      <c r="EX211" s="168"/>
      <c r="EY211" s="168"/>
      <c r="EZ211" s="168"/>
      <c r="FA211" s="168"/>
      <c r="FB211" s="168"/>
      <c r="FC211" s="168"/>
      <c r="FD211" s="168"/>
      <c r="FE211" s="168"/>
      <c r="FF211" s="168"/>
      <c r="FG211" s="168"/>
      <c r="FH211" s="168"/>
      <c r="FI211" s="168"/>
      <c r="FJ211" s="168"/>
      <c r="FK211" s="168"/>
    </row>
    <row r="212" spans="10:167" ht="15.75"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  <c r="BQ212" s="168"/>
      <c r="BR212" s="168"/>
      <c r="BS212" s="168"/>
      <c r="BT212" s="168"/>
      <c r="BU212" s="168"/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8"/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8"/>
      <c r="CU212" s="168"/>
      <c r="CV212" s="168"/>
      <c r="CW212" s="168"/>
      <c r="CX212" s="168"/>
      <c r="CY212" s="168"/>
      <c r="CZ212" s="168"/>
      <c r="DA212" s="168"/>
      <c r="DB212" s="168"/>
      <c r="DC212" s="168"/>
      <c r="DD212" s="168"/>
      <c r="DE212" s="168"/>
      <c r="DF212" s="168"/>
      <c r="DG212" s="168"/>
      <c r="DH212" s="168"/>
      <c r="DI212" s="168"/>
      <c r="DJ212" s="168"/>
      <c r="DK212" s="168"/>
      <c r="DL212" s="168"/>
      <c r="DM212" s="168"/>
      <c r="DN212" s="168"/>
      <c r="DO212" s="168"/>
      <c r="DP212" s="168"/>
      <c r="DQ212" s="168"/>
      <c r="DR212" s="168"/>
      <c r="DS212" s="168"/>
      <c r="DT212" s="168"/>
      <c r="DU212" s="168"/>
      <c r="DV212" s="168"/>
      <c r="DW212" s="168"/>
      <c r="DX212" s="168"/>
      <c r="DY212" s="168"/>
      <c r="DZ212" s="168"/>
      <c r="EA212" s="168"/>
      <c r="EB212" s="168"/>
      <c r="EC212" s="168"/>
      <c r="ED212" s="168"/>
      <c r="EE212" s="168"/>
      <c r="EF212" s="168"/>
      <c r="EG212" s="168"/>
      <c r="EH212" s="168"/>
      <c r="EI212" s="168"/>
      <c r="EJ212" s="168"/>
      <c r="EK212" s="168"/>
      <c r="EL212" s="168"/>
      <c r="EM212" s="168"/>
      <c r="EN212" s="168"/>
      <c r="EO212" s="168"/>
      <c r="EP212" s="168"/>
      <c r="EQ212" s="168"/>
      <c r="ER212" s="168"/>
      <c r="ES212" s="168"/>
      <c r="ET212" s="168"/>
      <c r="EU212" s="168"/>
      <c r="EV212" s="168"/>
      <c r="EW212" s="168"/>
      <c r="EX212" s="168"/>
      <c r="EY212" s="168"/>
      <c r="EZ212" s="168"/>
      <c r="FA212" s="168"/>
      <c r="FB212" s="168"/>
      <c r="FC212" s="168"/>
      <c r="FD212" s="168"/>
      <c r="FE212" s="168"/>
      <c r="FF212" s="168"/>
      <c r="FG212" s="168"/>
      <c r="FH212" s="168"/>
      <c r="FI212" s="168"/>
      <c r="FJ212" s="168"/>
      <c r="FK212" s="168"/>
    </row>
    <row r="213" spans="10:167" ht="15.75"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68"/>
      <c r="DR213" s="168"/>
      <c r="DS213" s="168"/>
      <c r="DT213" s="168"/>
      <c r="DU213" s="168"/>
      <c r="DV213" s="168"/>
      <c r="DW213" s="168"/>
      <c r="DX213" s="168"/>
      <c r="DY213" s="168"/>
      <c r="DZ213" s="168"/>
      <c r="EA213" s="168"/>
      <c r="EB213" s="168"/>
      <c r="EC213" s="168"/>
      <c r="ED213" s="168"/>
      <c r="EE213" s="168"/>
      <c r="EF213" s="168"/>
      <c r="EG213" s="168"/>
      <c r="EH213" s="168"/>
      <c r="EI213" s="168"/>
      <c r="EJ213" s="168"/>
      <c r="EK213" s="168"/>
      <c r="EL213" s="168"/>
      <c r="EM213" s="168"/>
      <c r="EN213" s="168"/>
      <c r="EO213" s="168"/>
      <c r="EP213" s="168"/>
      <c r="EQ213" s="168"/>
      <c r="ER213" s="168"/>
      <c r="ES213" s="168"/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8"/>
      <c r="FF213" s="168"/>
      <c r="FG213" s="168"/>
      <c r="FH213" s="168"/>
      <c r="FI213" s="168"/>
      <c r="FJ213" s="168"/>
      <c r="FK213" s="168"/>
    </row>
    <row r="214" spans="10:167" ht="15.75"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8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</row>
    <row r="215" spans="10:167" ht="15.75"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68"/>
      <c r="DR215" s="168"/>
      <c r="DS215" s="168"/>
      <c r="DT215" s="168"/>
      <c r="DU215" s="168"/>
      <c r="DV215" s="168"/>
      <c r="DW215" s="168"/>
      <c r="DX215" s="168"/>
      <c r="DY215" s="168"/>
      <c r="DZ215" s="168"/>
      <c r="EA215" s="168"/>
      <c r="EB215" s="168"/>
      <c r="EC215" s="168"/>
      <c r="ED215" s="168"/>
      <c r="EE215" s="168"/>
      <c r="EF215" s="168"/>
      <c r="EG215" s="168"/>
      <c r="EH215" s="168"/>
      <c r="EI215" s="168"/>
      <c r="EJ215" s="168"/>
      <c r="EK215" s="168"/>
      <c r="EL215" s="168"/>
      <c r="EM215" s="168"/>
      <c r="EN215" s="168"/>
      <c r="EO215" s="168"/>
      <c r="EP215" s="168"/>
      <c r="EQ215" s="168"/>
      <c r="ER215" s="168"/>
      <c r="ES215" s="168"/>
      <c r="ET215" s="168"/>
      <c r="EU215" s="168"/>
      <c r="EV215" s="168"/>
      <c r="EW215" s="168"/>
      <c r="EX215" s="168"/>
      <c r="EY215" s="168"/>
      <c r="EZ215" s="168"/>
      <c r="FA215" s="168"/>
      <c r="FB215" s="168"/>
      <c r="FC215" s="168"/>
      <c r="FD215" s="168"/>
      <c r="FE215" s="168"/>
      <c r="FF215" s="168"/>
      <c r="FG215" s="168"/>
      <c r="FH215" s="168"/>
      <c r="FI215" s="168"/>
      <c r="FJ215" s="168"/>
      <c r="FK215" s="168"/>
    </row>
    <row r="216" spans="10:167" ht="15.75"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  <c r="EN216" s="168"/>
      <c r="EO216" s="168"/>
      <c r="EP216" s="168"/>
      <c r="EQ216" s="168"/>
      <c r="ER216" s="168"/>
      <c r="ES216" s="168"/>
      <c r="ET216" s="168"/>
      <c r="EU216" s="168"/>
      <c r="EV216" s="168"/>
      <c r="EW216" s="168"/>
      <c r="EX216" s="168"/>
      <c r="EY216" s="168"/>
      <c r="EZ216" s="168"/>
      <c r="FA216" s="168"/>
      <c r="FB216" s="168"/>
      <c r="FC216" s="168"/>
      <c r="FD216" s="168"/>
      <c r="FE216" s="168"/>
      <c r="FF216" s="168"/>
      <c r="FG216" s="168"/>
      <c r="FH216" s="168"/>
      <c r="FI216" s="168"/>
      <c r="FJ216" s="168"/>
      <c r="FK216" s="168"/>
    </row>
    <row r="217" spans="10:167" ht="15.75"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/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  <c r="EN217" s="168"/>
      <c r="EO217" s="168"/>
      <c r="EP217" s="168"/>
      <c r="EQ217" s="168"/>
      <c r="ER217" s="168"/>
      <c r="ES217" s="168"/>
      <c r="ET217" s="168"/>
      <c r="EU217" s="168"/>
      <c r="EV217" s="168"/>
      <c r="EW217" s="168"/>
      <c r="EX217" s="168"/>
      <c r="EY217" s="168"/>
      <c r="EZ217" s="168"/>
      <c r="FA217" s="168"/>
      <c r="FB217" s="168"/>
      <c r="FC217" s="168"/>
      <c r="FD217" s="168"/>
      <c r="FE217" s="168"/>
      <c r="FF217" s="168"/>
      <c r="FG217" s="168"/>
      <c r="FH217" s="168"/>
      <c r="FI217" s="168"/>
      <c r="FJ217" s="168"/>
      <c r="FK217" s="168"/>
    </row>
    <row r="218" spans="10:167" ht="15.75"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/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</row>
    <row r="219" spans="10:167" ht="15.75"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68"/>
      <c r="DR219" s="168"/>
      <c r="DS219" s="168"/>
      <c r="DT219" s="168"/>
      <c r="DU219" s="168"/>
      <c r="DV219" s="168"/>
      <c r="DW219" s="168"/>
      <c r="DX219" s="168"/>
      <c r="DY219" s="168"/>
      <c r="DZ219" s="168"/>
      <c r="EA219" s="168"/>
      <c r="EB219" s="168"/>
      <c r="EC219" s="168"/>
      <c r="ED219" s="168"/>
      <c r="EE219" s="168"/>
      <c r="EF219" s="168"/>
      <c r="EG219" s="168"/>
      <c r="EH219" s="168"/>
      <c r="EI219" s="168"/>
      <c r="EJ219" s="168"/>
      <c r="EK219" s="168"/>
      <c r="EL219" s="168"/>
      <c r="EM219" s="168"/>
      <c r="EN219" s="168"/>
      <c r="EO219" s="168"/>
      <c r="EP219" s="168"/>
      <c r="EQ219" s="168"/>
      <c r="ER219" s="168"/>
      <c r="ES219" s="168"/>
      <c r="ET219" s="168"/>
      <c r="EU219" s="168"/>
      <c r="EV219" s="168"/>
      <c r="EW219" s="168"/>
      <c r="EX219" s="168"/>
      <c r="EY219" s="168"/>
      <c r="EZ219" s="168"/>
      <c r="FA219" s="168"/>
      <c r="FB219" s="168"/>
      <c r="FC219" s="168"/>
      <c r="FD219" s="168"/>
      <c r="FE219" s="168"/>
      <c r="FF219" s="168"/>
      <c r="FG219" s="168"/>
      <c r="FH219" s="168"/>
      <c r="FI219" s="168"/>
      <c r="FJ219" s="168"/>
      <c r="FK219" s="168"/>
    </row>
    <row r="220" spans="10:167" ht="15.75"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/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68"/>
      <c r="DR220" s="168"/>
      <c r="DS220" s="168"/>
      <c r="DT220" s="168"/>
      <c r="DU220" s="168"/>
      <c r="DV220" s="168"/>
      <c r="DW220" s="168"/>
      <c r="DX220" s="168"/>
      <c r="DY220" s="168"/>
      <c r="DZ220" s="168"/>
      <c r="EA220" s="168"/>
      <c r="EB220" s="168"/>
      <c r="EC220" s="168"/>
      <c r="ED220" s="168"/>
      <c r="EE220" s="168"/>
      <c r="EF220" s="168"/>
      <c r="EG220" s="168"/>
      <c r="EH220" s="168"/>
      <c r="EI220" s="168"/>
      <c r="EJ220" s="168"/>
      <c r="EK220" s="168"/>
      <c r="EL220" s="168"/>
      <c r="EM220" s="168"/>
      <c r="EN220" s="168"/>
      <c r="EO220" s="168"/>
      <c r="EP220" s="168"/>
      <c r="EQ220" s="168"/>
      <c r="ER220" s="168"/>
      <c r="ES220" s="168"/>
      <c r="ET220" s="168"/>
      <c r="EU220" s="168"/>
      <c r="EV220" s="168"/>
      <c r="EW220" s="168"/>
      <c r="EX220" s="168"/>
      <c r="EY220" s="168"/>
      <c r="EZ220" s="168"/>
      <c r="FA220" s="168"/>
      <c r="FB220" s="168"/>
      <c r="FC220" s="168"/>
      <c r="FD220" s="168"/>
      <c r="FE220" s="168"/>
      <c r="FF220" s="168"/>
      <c r="FG220" s="168"/>
      <c r="FH220" s="168"/>
      <c r="FI220" s="168"/>
      <c r="FJ220" s="168"/>
      <c r="FK220" s="168"/>
    </row>
    <row r="221" spans="10:167" ht="15.75"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/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68"/>
      <c r="DR221" s="168"/>
      <c r="DS221" s="168"/>
      <c r="DT221" s="168"/>
      <c r="DU221" s="168"/>
      <c r="DV221" s="168"/>
      <c r="DW221" s="168"/>
      <c r="DX221" s="168"/>
      <c r="DY221" s="168"/>
      <c r="DZ221" s="168"/>
      <c r="EA221" s="168"/>
      <c r="EB221" s="168"/>
      <c r="EC221" s="168"/>
      <c r="ED221" s="168"/>
      <c r="EE221" s="168"/>
      <c r="EF221" s="168"/>
      <c r="EG221" s="168"/>
      <c r="EH221" s="168"/>
      <c r="EI221" s="168"/>
      <c r="EJ221" s="168"/>
      <c r="EK221" s="168"/>
      <c r="EL221" s="168"/>
      <c r="EM221" s="168"/>
      <c r="EN221" s="168"/>
      <c r="EO221" s="168"/>
      <c r="EP221" s="168"/>
      <c r="EQ221" s="168"/>
      <c r="ER221" s="168"/>
      <c r="ES221" s="168"/>
      <c r="ET221" s="168"/>
      <c r="EU221" s="168"/>
      <c r="EV221" s="168"/>
      <c r="EW221" s="168"/>
      <c r="EX221" s="168"/>
      <c r="EY221" s="168"/>
      <c r="EZ221" s="168"/>
      <c r="FA221" s="168"/>
      <c r="FB221" s="168"/>
      <c r="FC221" s="168"/>
      <c r="FD221" s="168"/>
      <c r="FE221" s="168"/>
      <c r="FF221" s="168"/>
      <c r="FG221" s="168"/>
      <c r="FH221" s="168"/>
      <c r="FI221" s="168"/>
      <c r="FJ221" s="168"/>
      <c r="FK221" s="168"/>
    </row>
    <row r="222" spans="10:167" ht="15.75"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8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</row>
    <row r="223" spans="10:167" ht="15.75"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/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68"/>
      <c r="DR223" s="168"/>
      <c r="DS223" s="168"/>
      <c r="DT223" s="168"/>
      <c r="DU223" s="168"/>
      <c r="DV223" s="168"/>
      <c r="DW223" s="168"/>
      <c r="DX223" s="168"/>
      <c r="DY223" s="168"/>
      <c r="DZ223" s="168"/>
      <c r="EA223" s="168"/>
      <c r="EB223" s="168"/>
      <c r="EC223" s="168"/>
      <c r="ED223" s="168"/>
      <c r="EE223" s="168"/>
      <c r="EF223" s="168"/>
      <c r="EG223" s="168"/>
      <c r="EH223" s="168"/>
      <c r="EI223" s="168"/>
      <c r="EJ223" s="168"/>
      <c r="EK223" s="168"/>
      <c r="EL223" s="168"/>
      <c r="EM223" s="168"/>
      <c r="EN223" s="168"/>
      <c r="EO223" s="168"/>
      <c r="EP223" s="168"/>
      <c r="EQ223" s="168"/>
      <c r="ER223" s="168"/>
      <c r="ES223" s="168"/>
      <c r="ET223" s="168"/>
      <c r="EU223" s="168"/>
      <c r="EV223" s="168"/>
      <c r="EW223" s="168"/>
      <c r="EX223" s="168"/>
      <c r="EY223" s="168"/>
      <c r="EZ223" s="168"/>
      <c r="FA223" s="168"/>
      <c r="FB223" s="168"/>
      <c r="FC223" s="168"/>
      <c r="FD223" s="168"/>
      <c r="FE223" s="168"/>
      <c r="FF223" s="168"/>
      <c r="FG223" s="168"/>
      <c r="FH223" s="168"/>
      <c r="FI223" s="168"/>
      <c r="FJ223" s="168"/>
      <c r="FK223" s="168"/>
    </row>
    <row r="224" spans="10:167" ht="15.75"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/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68"/>
      <c r="DR224" s="168"/>
      <c r="DS224" s="168"/>
      <c r="DT224" s="168"/>
      <c r="DU224" s="168"/>
      <c r="DV224" s="168"/>
      <c r="DW224" s="168"/>
      <c r="DX224" s="168"/>
      <c r="DY224" s="168"/>
      <c r="DZ224" s="168"/>
      <c r="EA224" s="168"/>
      <c r="EB224" s="168"/>
      <c r="EC224" s="168"/>
      <c r="ED224" s="168"/>
      <c r="EE224" s="168"/>
      <c r="EF224" s="168"/>
      <c r="EG224" s="168"/>
      <c r="EH224" s="168"/>
      <c r="EI224" s="168"/>
      <c r="EJ224" s="168"/>
      <c r="EK224" s="168"/>
      <c r="EL224" s="168"/>
      <c r="EM224" s="168"/>
      <c r="EN224" s="168"/>
      <c r="EO224" s="168"/>
      <c r="EP224" s="168"/>
      <c r="EQ224" s="168"/>
      <c r="ER224" s="168"/>
      <c r="ES224" s="168"/>
      <c r="ET224" s="168"/>
      <c r="EU224" s="168"/>
      <c r="EV224" s="168"/>
      <c r="EW224" s="168"/>
      <c r="EX224" s="168"/>
      <c r="EY224" s="168"/>
      <c r="EZ224" s="168"/>
      <c r="FA224" s="168"/>
      <c r="FB224" s="168"/>
      <c r="FC224" s="168"/>
      <c r="FD224" s="168"/>
      <c r="FE224" s="168"/>
      <c r="FF224" s="168"/>
      <c r="FG224" s="168"/>
      <c r="FH224" s="168"/>
      <c r="FI224" s="168"/>
      <c r="FJ224" s="168"/>
      <c r="FK224" s="168"/>
    </row>
    <row r="225" spans="10:167" ht="15.75"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</row>
    <row r="226" spans="10:167" ht="15.75"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/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  <c r="EB226" s="168"/>
      <c r="EC226" s="168"/>
      <c r="ED226" s="168"/>
      <c r="EE226" s="168"/>
      <c r="EF226" s="168"/>
      <c r="EG226" s="168"/>
      <c r="EH226" s="168"/>
      <c r="EI226" s="168"/>
      <c r="EJ226" s="168"/>
      <c r="EK226" s="168"/>
      <c r="EL226" s="168"/>
      <c r="EM226" s="168"/>
      <c r="EN226" s="168"/>
      <c r="EO226" s="168"/>
      <c r="EP226" s="168"/>
      <c r="EQ226" s="168"/>
      <c r="ER226" s="168"/>
      <c r="ES226" s="168"/>
      <c r="ET226" s="168"/>
      <c r="EU226" s="168"/>
      <c r="EV226" s="168"/>
      <c r="EW226" s="168"/>
      <c r="EX226" s="168"/>
      <c r="EY226" s="168"/>
      <c r="EZ226" s="168"/>
      <c r="FA226" s="168"/>
      <c r="FB226" s="168"/>
      <c r="FC226" s="168"/>
      <c r="FD226" s="168"/>
      <c r="FE226" s="168"/>
      <c r="FF226" s="168"/>
      <c r="FG226" s="168"/>
      <c r="FH226" s="168"/>
      <c r="FI226" s="168"/>
      <c r="FJ226" s="168"/>
      <c r="FK226" s="168"/>
    </row>
    <row r="227" spans="10:167" ht="15.75"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/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</row>
    <row r="228" spans="10:167" ht="15.75"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/>
      <c r="BT228" s="168"/>
      <c r="BU228" s="168"/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/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8"/>
      <c r="DO228" s="168"/>
      <c r="DP228" s="168"/>
      <c r="DQ228" s="168"/>
      <c r="DR228" s="168"/>
      <c r="DS228" s="168"/>
      <c r="DT228" s="168"/>
      <c r="DU228" s="168"/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8"/>
      <c r="EP228" s="168"/>
      <c r="EQ228" s="168"/>
      <c r="ER228" s="168"/>
      <c r="ES228" s="168"/>
      <c r="ET228" s="168"/>
      <c r="EU228" s="168"/>
      <c r="EV228" s="168"/>
      <c r="EW228" s="168"/>
      <c r="EX228" s="168"/>
      <c r="EY228" s="168"/>
      <c r="EZ228" s="168"/>
      <c r="FA228" s="168"/>
      <c r="FB228" s="168"/>
      <c r="FC228" s="168"/>
      <c r="FD228" s="168"/>
      <c r="FE228" s="168"/>
      <c r="FF228" s="168"/>
      <c r="FG228" s="168"/>
      <c r="FH228" s="168"/>
      <c r="FI228" s="168"/>
      <c r="FJ228" s="168"/>
      <c r="FK228" s="168"/>
    </row>
    <row r="229" spans="10:167" ht="15.75"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  <c r="BQ229" s="168"/>
      <c r="BR229" s="168"/>
      <c r="BS229" s="168"/>
      <c r="BT229" s="168"/>
      <c r="BU229" s="168"/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8"/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8"/>
      <c r="CU229" s="168"/>
      <c r="CV229" s="168"/>
      <c r="CW229" s="168"/>
      <c r="CX229" s="168"/>
      <c r="CY229" s="168"/>
      <c r="CZ229" s="168"/>
      <c r="DA229" s="168"/>
      <c r="DB229" s="168"/>
      <c r="DC229" s="168"/>
      <c r="DD229" s="168"/>
      <c r="DE229" s="168"/>
      <c r="DF229" s="168"/>
      <c r="DG229" s="168"/>
      <c r="DH229" s="168"/>
      <c r="DI229" s="168"/>
      <c r="DJ229" s="168"/>
      <c r="DK229" s="168"/>
      <c r="DL229" s="168"/>
      <c r="DM229" s="168"/>
      <c r="DN229" s="168"/>
      <c r="DO229" s="168"/>
      <c r="DP229" s="168"/>
      <c r="DQ229" s="168"/>
      <c r="DR229" s="168"/>
      <c r="DS229" s="168"/>
      <c r="DT229" s="168"/>
      <c r="DU229" s="168"/>
      <c r="DV229" s="168"/>
      <c r="DW229" s="168"/>
      <c r="DX229" s="168"/>
      <c r="DY229" s="168"/>
      <c r="DZ229" s="168"/>
      <c r="EA229" s="168"/>
      <c r="EB229" s="168"/>
      <c r="EC229" s="168"/>
      <c r="ED229" s="168"/>
      <c r="EE229" s="168"/>
      <c r="EF229" s="168"/>
      <c r="EG229" s="168"/>
      <c r="EH229" s="168"/>
      <c r="EI229" s="168"/>
      <c r="EJ229" s="168"/>
      <c r="EK229" s="168"/>
      <c r="EL229" s="168"/>
      <c r="EM229" s="168"/>
      <c r="EN229" s="168"/>
      <c r="EO229" s="168"/>
      <c r="EP229" s="168"/>
      <c r="EQ229" s="168"/>
      <c r="ER229" s="168"/>
      <c r="ES229" s="168"/>
      <c r="ET229" s="168"/>
      <c r="EU229" s="168"/>
      <c r="EV229" s="168"/>
      <c r="EW229" s="168"/>
      <c r="EX229" s="168"/>
      <c r="EY229" s="168"/>
      <c r="EZ229" s="168"/>
      <c r="FA229" s="168"/>
      <c r="FB229" s="168"/>
      <c r="FC229" s="168"/>
      <c r="FD229" s="168"/>
      <c r="FE229" s="168"/>
      <c r="FF229" s="168"/>
      <c r="FG229" s="168"/>
      <c r="FH229" s="168"/>
      <c r="FI229" s="168"/>
      <c r="FJ229" s="168"/>
      <c r="FK229" s="168"/>
    </row>
    <row r="230" spans="10:167" ht="15.75"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  <c r="BQ230" s="168"/>
      <c r="BR230" s="168"/>
      <c r="BS230" s="168"/>
      <c r="BT230" s="168"/>
      <c r="BU230" s="168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68"/>
      <c r="DC230" s="168"/>
      <c r="DD230" s="168"/>
      <c r="DE230" s="168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68"/>
      <c r="DR230" s="168"/>
      <c r="DS230" s="168"/>
      <c r="DT230" s="168"/>
      <c r="DU230" s="168"/>
      <c r="DV230" s="168"/>
      <c r="DW230" s="168"/>
      <c r="DX230" s="168"/>
      <c r="DY230" s="168"/>
      <c r="DZ230" s="168"/>
      <c r="EA230" s="168"/>
      <c r="EB230" s="168"/>
      <c r="EC230" s="168"/>
      <c r="ED230" s="168"/>
      <c r="EE230" s="168"/>
      <c r="EF230" s="168"/>
      <c r="EG230" s="168"/>
      <c r="EH230" s="168"/>
      <c r="EI230" s="168"/>
      <c r="EJ230" s="168"/>
      <c r="EK230" s="168"/>
      <c r="EL230" s="168"/>
      <c r="EM230" s="168"/>
      <c r="EN230" s="168"/>
      <c r="EO230" s="168"/>
      <c r="EP230" s="168"/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8"/>
      <c r="FF230" s="168"/>
      <c r="FG230" s="168"/>
      <c r="FH230" s="168"/>
      <c r="FI230" s="168"/>
      <c r="FJ230" s="168"/>
      <c r="FK230" s="168"/>
    </row>
    <row r="231" spans="10:167" ht="15.75"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8"/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8"/>
      <c r="CU231" s="168"/>
      <c r="CV231" s="168"/>
      <c r="CW231" s="168"/>
      <c r="CX231" s="168"/>
      <c r="CY231" s="168"/>
      <c r="CZ231" s="168"/>
      <c r="DA231" s="168"/>
      <c r="DB231" s="168"/>
      <c r="DC231" s="168"/>
      <c r="DD231" s="168"/>
      <c r="DE231" s="168"/>
      <c r="DF231" s="168"/>
      <c r="DG231" s="168"/>
      <c r="DH231" s="168"/>
      <c r="DI231" s="168"/>
      <c r="DJ231" s="168"/>
      <c r="DK231" s="168"/>
      <c r="DL231" s="168"/>
      <c r="DM231" s="168"/>
      <c r="DN231" s="168"/>
      <c r="DO231" s="168"/>
      <c r="DP231" s="168"/>
      <c r="DQ231" s="168"/>
      <c r="DR231" s="168"/>
      <c r="DS231" s="168"/>
      <c r="DT231" s="168"/>
      <c r="DU231" s="168"/>
      <c r="DV231" s="168"/>
      <c r="DW231" s="168"/>
      <c r="DX231" s="168"/>
      <c r="DY231" s="168"/>
      <c r="DZ231" s="168"/>
      <c r="EA231" s="168"/>
      <c r="EB231" s="168"/>
      <c r="EC231" s="168"/>
      <c r="ED231" s="168"/>
      <c r="EE231" s="168"/>
      <c r="EF231" s="168"/>
      <c r="EG231" s="168"/>
      <c r="EH231" s="168"/>
      <c r="EI231" s="168"/>
      <c r="EJ231" s="168"/>
      <c r="EK231" s="168"/>
      <c r="EL231" s="168"/>
      <c r="EM231" s="168"/>
      <c r="EN231" s="168"/>
      <c r="EO231" s="168"/>
      <c r="EP231" s="168"/>
      <c r="EQ231" s="168"/>
      <c r="ER231" s="168"/>
      <c r="ES231" s="168"/>
      <c r="ET231" s="168"/>
      <c r="EU231" s="168"/>
      <c r="EV231" s="168"/>
      <c r="EW231" s="168"/>
      <c r="EX231" s="168"/>
      <c r="EY231" s="168"/>
      <c r="EZ231" s="168"/>
      <c r="FA231" s="168"/>
      <c r="FB231" s="168"/>
      <c r="FC231" s="168"/>
      <c r="FD231" s="168"/>
      <c r="FE231" s="168"/>
      <c r="FF231" s="168"/>
      <c r="FG231" s="168"/>
      <c r="FH231" s="168"/>
      <c r="FI231" s="168"/>
      <c r="FJ231" s="168"/>
      <c r="FK231" s="168"/>
    </row>
    <row r="232" spans="10:167" ht="15.75"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8"/>
      <c r="BJ232" s="168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8"/>
      <c r="BW232" s="168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8"/>
      <c r="CJ232" s="168"/>
      <c r="CK232" s="168"/>
      <c r="CL232" s="168"/>
      <c r="CM232" s="168"/>
      <c r="CN232" s="168"/>
      <c r="CO232" s="168"/>
      <c r="CP232" s="168"/>
      <c r="CQ232" s="168"/>
      <c r="CR232" s="168"/>
      <c r="CS232" s="168"/>
      <c r="CT232" s="168"/>
      <c r="CU232" s="168"/>
      <c r="CV232" s="168"/>
      <c r="CW232" s="168"/>
      <c r="CX232" s="168"/>
      <c r="CY232" s="168"/>
      <c r="CZ232" s="168"/>
      <c r="DA232" s="168"/>
      <c r="DB232" s="168"/>
      <c r="DC232" s="168"/>
      <c r="DD232" s="168"/>
      <c r="DE232" s="168"/>
      <c r="DF232" s="168"/>
      <c r="DG232" s="168"/>
      <c r="DH232" s="168"/>
      <c r="DI232" s="168"/>
      <c r="DJ232" s="168"/>
      <c r="DK232" s="168"/>
      <c r="DL232" s="168"/>
      <c r="DM232" s="168"/>
      <c r="DN232" s="168"/>
      <c r="DO232" s="168"/>
      <c r="DP232" s="168"/>
      <c r="DQ232" s="168"/>
      <c r="DR232" s="168"/>
      <c r="DS232" s="168"/>
      <c r="DT232" s="168"/>
      <c r="DU232" s="168"/>
      <c r="DV232" s="168"/>
      <c r="DW232" s="168"/>
      <c r="DX232" s="168"/>
      <c r="DY232" s="168"/>
      <c r="DZ232" s="168"/>
      <c r="EA232" s="168"/>
      <c r="EB232" s="168"/>
      <c r="EC232" s="168"/>
      <c r="ED232" s="168"/>
      <c r="EE232" s="168"/>
      <c r="EF232" s="168"/>
      <c r="EG232" s="168"/>
      <c r="EH232" s="168"/>
      <c r="EI232" s="168"/>
      <c r="EJ232" s="168"/>
      <c r="EK232" s="168"/>
      <c r="EL232" s="168"/>
      <c r="EM232" s="168"/>
      <c r="EN232" s="168"/>
      <c r="EO232" s="168"/>
      <c r="EP232" s="168"/>
      <c r="EQ232" s="168"/>
      <c r="ER232" s="168"/>
      <c r="ES232" s="168"/>
      <c r="ET232" s="168"/>
      <c r="EU232" s="168"/>
      <c r="EV232" s="168"/>
      <c r="EW232" s="168"/>
      <c r="EX232" s="168"/>
      <c r="EY232" s="168"/>
      <c r="EZ232" s="168"/>
      <c r="FA232" s="168"/>
      <c r="FB232" s="168"/>
      <c r="FC232" s="168"/>
      <c r="FD232" s="168"/>
      <c r="FE232" s="168"/>
      <c r="FF232" s="168"/>
      <c r="FG232" s="168"/>
      <c r="FH232" s="168"/>
      <c r="FI232" s="168"/>
      <c r="FJ232" s="168"/>
      <c r="FK232" s="168"/>
    </row>
    <row r="233" spans="10:167" ht="15.75"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8"/>
      <c r="CJ233" s="168"/>
      <c r="CK233" s="168"/>
      <c r="CL233" s="168"/>
      <c r="CM233" s="168"/>
      <c r="CN233" s="168"/>
      <c r="CO233" s="168"/>
      <c r="CP233" s="168"/>
      <c r="CQ233" s="168"/>
      <c r="CR233" s="168"/>
      <c r="CS233" s="168"/>
      <c r="CT233" s="168"/>
      <c r="CU233" s="168"/>
      <c r="CV233" s="168"/>
      <c r="CW233" s="168"/>
      <c r="CX233" s="168"/>
      <c r="CY233" s="168"/>
      <c r="CZ233" s="168"/>
      <c r="DA233" s="168"/>
      <c r="DB233" s="168"/>
      <c r="DC233" s="168"/>
      <c r="DD233" s="168"/>
      <c r="DE233" s="168"/>
      <c r="DF233" s="168"/>
      <c r="DG233" s="168"/>
      <c r="DH233" s="168"/>
      <c r="DI233" s="168"/>
      <c r="DJ233" s="168"/>
      <c r="DK233" s="168"/>
      <c r="DL233" s="168"/>
      <c r="DM233" s="168"/>
      <c r="DN233" s="168"/>
      <c r="DO233" s="168"/>
      <c r="DP233" s="168"/>
      <c r="DQ233" s="168"/>
      <c r="DR233" s="168"/>
      <c r="DS233" s="168"/>
      <c r="DT233" s="168"/>
      <c r="DU233" s="168"/>
      <c r="DV233" s="168"/>
      <c r="DW233" s="168"/>
      <c r="DX233" s="168"/>
      <c r="DY233" s="168"/>
      <c r="DZ233" s="168"/>
      <c r="EA233" s="168"/>
      <c r="EB233" s="168"/>
      <c r="EC233" s="168"/>
      <c r="ED233" s="168"/>
      <c r="EE233" s="168"/>
      <c r="EF233" s="168"/>
      <c r="EG233" s="168"/>
      <c r="EH233" s="168"/>
      <c r="EI233" s="168"/>
      <c r="EJ233" s="168"/>
      <c r="EK233" s="168"/>
      <c r="EL233" s="168"/>
      <c r="EM233" s="168"/>
      <c r="EN233" s="168"/>
      <c r="EO233" s="168"/>
      <c r="EP233" s="168"/>
      <c r="EQ233" s="168"/>
      <c r="ER233" s="168"/>
      <c r="ES233" s="168"/>
      <c r="ET233" s="168"/>
      <c r="EU233" s="168"/>
      <c r="EV233" s="168"/>
      <c r="EW233" s="168"/>
      <c r="EX233" s="168"/>
      <c r="EY233" s="168"/>
      <c r="EZ233" s="168"/>
      <c r="FA233" s="168"/>
      <c r="FB233" s="168"/>
      <c r="FC233" s="168"/>
      <c r="FD233" s="168"/>
      <c r="FE233" s="168"/>
      <c r="FF233" s="168"/>
      <c r="FG233" s="168"/>
      <c r="FH233" s="168"/>
      <c r="FI233" s="168"/>
      <c r="FJ233" s="168"/>
      <c r="FK233" s="168"/>
    </row>
    <row r="234" spans="10:167" ht="15.75"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/>
      <c r="CX234" s="168"/>
      <c r="CY234" s="168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68"/>
      <c r="EI234" s="168"/>
      <c r="EJ234" s="168"/>
      <c r="EK234" s="168"/>
      <c r="EL234" s="168"/>
      <c r="EM234" s="168"/>
      <c r="EN234" s="168"/>
      <c r="EO234" s="168"/>
      <c r="EP234" s="168"/>
      <c r="EQ234" s="168"/>
      <c r="ER234" s="168"/>
      <c r="ES234" s="168"/>
      <c r="ET234" s="168"/>
      <c r="EU234" s="168"/>
      <c r="EV234" s="168"/>
      <c r="EW234" s="168"/>
      <c r="EX234" s="168"/>
      <c r="EY234" s="168"/>
      <c r="EZ234" s="168"/>
      <c r="FA234" s="168"/>
      <c r="FB234" s="168"/>
      <c r="FC234" s="168"/>
      <c r="FD234" s="168"/>
      <c r="FE234" s="168"/>
      <c r="FF234" s="168"/>
      <c r="FG234" s="168"/>
      <c r="FH234" s="168"/>
      <c r="FI234" s="168"/>
      <c r="FJ234" s="168"/>
      <c r="FK234" s="168"/>
    </row>
    <row r="235" spans="10:167" ht="15.75"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8"/>
      <c r="BQ235" s="168"/>
      <c r="BR235" s="168"/>
      <c r="BS235" s="168"/>
      <c r="BT235" s="168"/>
      <c r="BU235" s="168"/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68"/>
      <c r="CI235" s="168"/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8"/>
      <c r="DE235" s="168"/>
      <c r="DF235" s="168"/>
      <c r="DG235" s="168"/>
      <c r="DH235" s="168"/>
      <c r="DI235" s="168"/>
      <c r="DJ235" s="168"/>
      <c r="DK235" s="168"/>
      <c r="DL235" s="168"/>
      <c r="DM235" s="168"/>
      <c r="DN235" s="168"/>
      <c r="DO235" s="168"/>
      <c r="DP235" s="168"/>
      <c r="DQ235" s="168"/>
      <c r="DR235" s="168"/>
      <c r="DS235" s="168"/>
      <c r="DT235" s="168"/>
      <c r="DU235" s="168"/>
      <c r="DV235" s="168"/>
      <c r="DW235" s="168"/>
      <c r="DX235" s="168"/>
      <c r="DY235" s="168"/>
      <c r="DZ235" s="168"/>
      <c r="EA235" s="168"/>
      <c r="EB235" s="168"/>
      <c r="EC235" s="168"/>
      <c r="ED235" s="168"/>
      <c r="EE235" s="168"/>
      <c r="EF235" s="168"/>
      <c r="EG235" s="168"/>
      <c r="EH235" s="168"/>
      <c r="EI235" s="168"/>
      <c r="EJ235" s="168"/>
      <c r="EK235" s="168"/>
      <c r="EL235" s="168"/>
      <c r="EM235" s="168"/>
      <c r="EN235" s="168"/>
      <c r="EO235" s="168"/>
      <c r="EP235" s="168"/>
      <c r="EQ235" s="168"/>
      <c r="ER235" s="168"/>
      <c r="ES235" s="168"/>
      <c r="ET235" s="168"/>
      <c r="EU235" s="168"/>
      <c r="EV235" s="168"/>
      <c r="EW235" s="168"/>
      <c r="EX235" s="168"/>
      <c r="EY235" s="168"/>
      <c r="EZ235" s="168"/>
      <c r="FA235" s="168"/>
      <c r="FB235" s="168"/>
      <c r="FC235" s="168"/>
      <c r="FD235" s="168"/>
      <c r="FE235" s="168"/>
      <c r="FF235" s="168"/>
      <c r="FG235" s="168"/>
      <c r="FH235" s="168"/>
      <c r="FI235" s="168"/>
      <c r="FJ235" s="168"/>
      <c r="FK235" s="168"/>
    </row>
    <row r="236" spans="10:167" ht="15.75"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  <c r="BQ236" s="168"/>
      <c r="BR236" s="168"/>
      <c r="BS236" s="168"/>
      <c r="BT236" s="168"/>
      <c r="BU236" s="168"/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8"/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8"/>
      <c r="CU236" s="168"/>
      <c r="CV236" s="168"/>
      <c r="CW236" s="168"/>
      <c r="CX236" s="168"/>
      <c r="CY236" s="168"/>
      <c r="CZ236" s="168"/>
      <c r="DA236" s="168"/>
      <c r="DB236" s="168"/>
      <c r="DC236" s="168"/>
      <c r="DD236" s="168"/>
      <c r="DE236" s="168"/>
      <c r="DF236" s="168"/>
      <c r="DG236" s="168"/>
      <c r="DH236" s="168"/>
      <c r="DI236" s="168"/>
      <c r="DJ236" s="168"/>
      <c r="DK236" s="168"/>
      <c r="DL236" s="168"/>
      <c r="DM236" s="168"/>
      <c r="DN236" s="168"/>
      <c r="DO236" s="168"/>
      <c r="DP236" s="168"/>
      <c r="DQ236" s="168"/>
      <c r="DR236" s="168"/>
      <c r="DS236" s="168"/>
      <c r="DT236" s="168"/>
      <c r="DU236" s="168"/>
      <c r="DV236" s="168"/>
      <c r="DW236" s="168"/>
      <c r="DX236" s="168"/>
      <c r="DY236" s="168"/>
      <c r="DZ236" s="168"/>
      <c r="EA236" s="168"/>
      <c r="EB236" s="168"/>
      <c r="EC236" s="168"/>
      <c r="ED236" s="168"/>
      <c r="EE236" s="168"/>
      <c r="EF236" s="168"/>
      <c r="EG236" s="168"/>
      <c r="EH236" s="168"/>
      <c r="EI236" s="168"/>
      <c r="EJ236" s="168"/>
      <c r="EK236" s="168"/>
      <c r="EL236" s="168"/>
      <c r="EM236" s="168"/>
      <c r="EN236" s="168"/>
      <c r="EO236" s="168"/>
      <c r="EP236" s="168"/>
      <c r="EQ236" s="168"/>
      <c r="ER236" s="168"/>
      <c r="ES236" s="168"/>
      <c r="ET236" s="168"/>
      <c r="EU236" s="168"/>
      <c r="EV236" s="168"/>
      <c r="EW236" s="168"/>
      <c r="EX236" s="168"/>
      <c r="EY236" s="168"/>
      <c r="EZ236" s="168"/>
      <c r="FA236" s="168"/>
      <c r="FB236" s="168"/>
      <c r="FC236" s="168"/>
      <c r="FD236" s="168"/>
      <c r="FE236" s="168"/>
      <c r="FF236" s="168"/>
      <c r="FG236" s="168"/>
      <c r="FH236" s="168"/>
      <c r="FI236" s="168"/>
      <c r="FJ236" s="168"/>
      <c r="FK236" s="168"/>
    </row>
    <row r="237" spans="10:167" ht="15.75"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  <c r="BG237" s="168"/>
      <c r="BH237" s="168"/>
      <c r="BI237" s="168"/>
      <c r="BJ237" s="168"/>
      <c r="BK237" s="168"/>
      <c r="BL237" s="168"/>
      <c r="BM237" s="168"/>
      <c r="BN237" s="168"/>
      <c r="BO237" s="168"/>
      <c r="BP237" s="168"/>
      <c r="BQ237" s="168"/>
      <c r="BR237" s="168"/>
      <c r="BS237" s="168"/>
      <c r="BT237" s="168"/>
      <c r="BU237" s="168"/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8"/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/>
      <c r="CW237" s="168"/>
      <c r="CX237" s="168"/>
      <c r="CY237" s="168"/>
      <c r="CZ237" s="168"/>
      <c r="DA237" s="168"/>
      <c r="DB237" s="168"/>
      <c r="DC237" s="168"/>
      <c r="DD237" s="168"/>
      <c r="DE237" s="168"/>
      <c r="DF237" s="168"/>
      <c r="DG237" s="168"/>
      <c r="DH237" s="168"/>
      <c r="DI237" s="168"/>
      <c r="DJ237" s="168"/>
      <c r="DK237" s="168"/>
      <c r="DL237" s="168"/>
      <c r="DM237" s="168"/>
      <c r="DN237" s="168"/>
      <c r="DO237" s="168"/>
      <c r="DP237" s="168"/>
      <c r="DQ237" s="168"/>
      <c r="DR237" s="168"/>
      <c r="DS237" s="168"/>
      <c r="DT237" s="168"/>
      <c r="DU237" s="168"/>
      <c r="DV237" s="168"/>
      <c r="DW237" s="168"/>
      <c r="DX237" s="168"/>
      <c r="DY237" s="168"/>
      <c r="DZ237" s="168"/>
      <c r="EA237" s="168"/>
      <c r="EB237" s="168"/>
      <c r="EC237" s="168"/>
      <c r="ED237" s="168"/>
      <c r="EE237" s="168"/>
      <c r="EF237" s="168"/>
      <c r="EG237" s="168"/>
      <c r="EH237" s="168"/>
      <c r="EI237" s="168"/>
      <c r="EJ237" s="168"/>
      <c r="EK237" s="168"/>
      <c r="EL237" s="168"/>
      <c r="EM237" s="168"/>
      <c r="EN237" s="168"/>
      <c r="EO237" s="168"/>
      <c r="EP237" s="168"/>
      <c r="EQ237" s="168"/>
      <c r="ER237" s="168"/>
      <c r="ES237" s="168"/>
      <c r="ET237" s="168"/>
      <c r="EU237" s="168"/>
      <c r="EV237" s="168"/>
      <c r="EW237" s="168"/>
      <c r="EX237" s="168"/>
      <c r="EY237" s="168"/>
      <c r="EZ237" s="168"/>
      <c r="FA237" s="168"/>
      <c r="FB237" s="168"/>
      <c r="FC237" s="168"/>
      <c r="FD237" s="168"/>
      <c r="FE237" s="168"/>
      <c r="FF237" s="168"/>
      <c r="FG237" s="168"/>
      <c r="FH237" s="168"/>
      <c r="FI237" s="168"/>
      <c r="FJ237" s="168"/>
      <c r="FK237" s="168"/>
    </row>
    <row r="238" spans="10:167" ht="15.75"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8"/>
      <c r="BQ238" s="168"/>
      <c r="BR238" s="168"/>
      <c r="BS238" s="168"/>
      <c r="BT238" s="168"/>
      <c r="BU238" s="168"/>
      <c r="BV238" s="168"/>
      <c r="BW238" s="168"/>
      <c r="BX238" s="168"/>
      <c r="BY238" s="168"/>
      <c r="BZ238" s="168"/>
      <c r="CA238" s="168"/>
      <c r="CB238" s="168"/>
      <c r="CC238" s="168"/>
      <c r="CD238" s="168"/>
      <c r="CE238" s="168"/>
      <c r="CF238" s="168"/>
      <c r="CG238" s="168"/>
      <c r="CH238" s="168"/>
      <c r="CI238" s="168"/>
      <c r="CJ238" s="168"/>
      <c r="CK238" s="168"/>
      <c r="CL238" s="168"/>
      <c r="CM238" s="168"/>
      <c r="CN238" s="168"/>
      <c r="CO238" s="168"/>
      <c r="CP238" s="168"/>
      <c r="CQ238" s="168"/>
      <c r="CR238" s="168"/>
      <c r="CS238" s="168"/>
      <c r="CT238" s="168"/>
      <c r="CU238" s="168"/>
      <c r="CV238" s="168"/>
      <c r="CW238" s="168"/>
      <c r="CX238" s="168"/>
      <c r="CY238" s="168"/>
      <c r="CZ238" s="168"/>
      <c r="DA238" s="168"/>
      <c r="DB238" s="168"/>
      <c r="DC238" s="168"/>
      <c r="DD238" s="168"/>
      <c r="DE238" s="168"/>
      <c r="DF238" s="168"/>
      <c r="DG238" s="168"/>
      <c r="DH238" s="168"/>
      <c r="DI238" s="168"/>
      <c r="DJ238" s="168"/>
      <c r="DK238" s="168"/>
      <c r="DL238" s="168"/>
      <c r="DM238" s="168"/>
      <c r="DN238" s="168"/>
      <c r="DO238" s="168"/>
      <c r="DP238" s="168"/>
      <c r="DQ238" s="168"/>
      <c r="DR238" s="168"/>
      <c r="DS238" s="168"/>
      <c r="DT238" s="168"/>
      <c r="DU238" s="168"/>
      <c r="DV238" s="168"/>
      <c r="DW238" s="168"/>
      <c r="DX238" s="168"/>
      <c r="DY238" s="168"/>
      <c r="DZ238" s="168"/>
      <c r="EA238" s="168"/>
      <c r="EB238" s="168"/>
      <c r="EC238" s="168"/>
      <c r="ED238" s="168"/>
      <c r="EE238" s="168"/>
      <c r="EF238" s="168"/>
      <c r="EG238" s="168"/>
      <c r="EH238" s="168"/>
      <c r="EI238" s="168"/>
      <c r="EJ238" s="168"/>
      <c r="EK238" s="168"/>
      <c r="EL238" s="168"/>
      <c r="EM238" s="168"/>
      <c r="EN238" s="168"/>
      <c r="EO238" s="168"/>
      <c r="EP238" s="168"/>
      <c r="EQ238" s="168"/>
      <c r="ER238" s="168"/>
      <c r="ES238" s="168"/>
      <c r="ET238" s="168"/>
      <c r="EU238" s="168"/>
      <c r="EV238" s="168"/>
      <c r="EW238" s="168"/>
      <c r="EX238" s="168"/>
      <c r="EY238" s="168"/>
      <c r="EZ238" s="168"/>
      <c r="FA238" s="168"/>
      <c r="FB238" s="168"/>
      <c r="FC238" s="168"/>
      <c r="FD238" s="168"/>
      <c r="FE238" s="168"/>
      <c r="FF238" s="168"/>
      <c r="FG238" s="168"/>
      <c r="FH238" s="168"/>
      <c r="FI238" s="168"/>
      <c r="FJ238" s="168"/>
      <c r="FK238" s="168"/>
    </row>
    <row r="239" spans="10:167" ht="15.75"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  <c r="BL239" s="168"/>
      <c r="BM239" s="168"/>
      <c r="BN239" s="168"/>
      <c r="BO239" s="168"/>
      <c r="BP239" s="168"/>
      <c r="BQ239" s="168"/>
      <c r="BR239" s="168"/>
      <c r="BS239" s="168"/>
      <c r="BT239" s="168"/>
      <c r="BU239" s="168"/>
      <c r="BV239" s="168"/>
      <c r="BW239" s="168"/>
      <c r="BX239" s="168"/>
      <c r="BY239" s="168"/>
      <c r="BZ239" s="168"/>
      <c r="CA239" s="168"/>
      <c r="CB239" s="168"/>
      <c r="CC239" s="168"/>
      <c r="CD239" s="168"/>
      <c r="CE239" s="168"/>
      <c r="CF239" s="168"/>
      <c r="CG239" s="168"/>
      <c r="CH239" s="168"/>
      <c r="CI239" s="168"/>
      <c r="CJ239" s="168"/>
      <c r="CK239" s="168"/>
      <c r="CL239" s="168"/>
      <c r="CM239" s="168"/>
      <c r="CN239" s="168"/>
      <c r="CO239" s="168"/>
      <c r="CP239" s="168"/>
      <c r="CQ239" s="168"/>
      <c r="CR239" s="168"/>
      <c r="CS239" s="168"/>
      <c r="CT239" s="168"/>
      <c r="CU239" s="168"/>
      <c r="CV239" s="168"/>
      <c r="CW239" s="168"/>
      <c r="CX239" s="168"/>
      <c r="CY239" s="168"/>
      <c r="CZ239" s="168"/>
      <c r="DA239" s="168"/>
      <c r="DB239" s="168"/>
      <c r="DC239" s="168"/>
      <c r="DD239" s="168"/>
      <c r="DE239" s="168"/>
      <c r="DF239" s="168"/>
      <c r="DG239" s="168"/>
      <c r="DH239" s="168"/>
      <c r="DI239" s="168"/>
      <c r="DJ239" s="168"/>
      <c r="DK239" s="168"/>
      <c r="DL239" s="168"/>
      <c r="DM239" s="168"/>
      <c r="DN239" s="168"/>
      <c r="DO239" s="168"/>
      <c r="DP239" s="168"/>
      <c r="DQ239" s="168"/>
      <c r="DR239" s="168"/>
      <c r="DS239" s="168"/>
      <c r="DT239" s="168"/>
      <c r="DU239" s="168"/>
      <c r="DV239" s="168"/>
      <c r="DW239" s="168"/>
      <c r="DX239" s="168"/>
      <c r="DY239" s="168"/>
      <c r="DZ239" s="168"/>
      <c r="EA239" s="168"/>
      <c r="EB239" s="168"/>
      <c r="EC239" s="168"/>
      <c r="ED239" s="168"/>
      <c r="EE239" s="168"/>
      <c r="EF239" s="168"/>
      <c r="EG239" s="168"/>
      <c r="EH239" s="168"/>
      <c r="EI239" s="168"/>
      <c r="EJ239" s="168"/>
      <c r="EK239" s="168"/>
      <c r="EL239" s="168"/>
      <c r="EM239" s="168"/>
      <c r="EN239" s="168"/>
      <c r="EO239" s="168"/>
      <c r="EP239" s="168"/>
      <c r="EQ239" s="168"/>
      <c r="ER239" s="168"/>
      <c r="ES239" s="168"/>
      <c r="ET239" s="168"/>
      <c r="EU239" s="168"/>
      <c r="EV239" s="168"/>
      <c r="EW239" s="168"/>
      <c r="EX239" s="168"/>
      <c r="EY239" s="168"/>
      <c r="EZ239" s="168"/>
      <c r="FA239" s="168"/>
      <c r="FB239" s="168"/>
      <c r="FC239" s="168"/>
      <c r="FD239" s="168"/>
      <c r="FE239" s="168"/>
      <c r="FF239" s="168"/>
      <c r="FG239" s="168"/>
      <c r="FH239" s="168"/>
      <c r="FI239" s="168"/>
      <c r="FJ239" s="168"/>
      <c r="FK239" s="168"/>
    </row>
    <row r="240" spans="10:167" ht="15.75"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68"/>
      <c r="DR240" s="168"/>
      <c r="DS240" s="168"/>
      <c r="DT240" s="168"/>
      <c r="DU240" s="168"/>
      <c r="DV240" s="168"/>
      <c r="DW240" s="168"/>
      <c r="DX240" s="168"/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/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168"/>
      <c r="FC240" s="168"/>
      <c r="FD240" s="168"/>
      <c r="FE240" s="168"/>
      <c r="FF240" s="168"/>
      <c r="FG240" s="168"/>
      <c r="FH240" s="168"/>
      <c r="FI240" s="168"/>
      <c r="FJ240" s="168"/>
      <c r="FK240" s="168"/>
    </row>
    <row r="241" spans="10:167" ht="15.75"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  <c r="BL241" s="168"/>
      <c r="BM241" s="168"/>
      <c r="BN241" s="168"/>
      <c r="BO241" s="168"/>
      <c r="BP241" s="168"/>
      <c r="BQ241" s="168"/>
      <c r="BR241" s="168"/>
      <c r="BS241" s="168"/>
      <c r="BT241" s="168"/>
      <c r="BU241" s="168"/>
      <c r="BV241" s="168"/>
      <c r="BW241" s="168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8"/>
      <c r="CI241" s="168"/>
      <c r="CJ241" s="168"/>
      <c r="CK241" s="168"/>
      <c r="CL241" s="168"/>
      <c r="CM241" s="168"/>
      <c r="CN241" s="168"/>
      <c r="CO241" s="168"/>
      <c r="CP241" s="168"/>
      <c r="CQ241" s="168"/>
      <c r="CR241" s="168"/>
      <c r="CS241" s="168"/>
      <c r="CT241" s="168"/>
      <c r="CU241" s="168"/>
      <c r="CV241" s="168"/>
      <c r="CW241" s="168"/>
      <c r="CX241" s="168"/>
      <c r="CY241" s="168"/>
      <c r="CZ241" s="168"/>
      <c r="DA241" s="168"/>
      <c r="DB241" s="168"/>
      <c r="DC241" s="168"/>
      <c r="DD241" s="168"/>
      <c r="DE241" s="168"/>
      <c r="DF241" s="168"/>
      <c r="DG241" s="168"/>
      <c r="DH241" s="168"/>
      <c r="DI241" s="168"/>
      <c r="DJ241" s="168"/>
      <c r="DK241" s="168"/>
      <c r="DL241" s="168"/>
      <c r="DM241" s="168"/>
      <c r="DN241" s="168"/>
      <c r="DO241" s="168"/>
      <c r="DP241" s="168"/>
      <c r="DQ241" s="168"/>
      <c r="DR241" s="168"/>
      <c r="DS241" s="168"/>
      <c r="DT241" s="168"/>
      <c r="DU241" s="168"/>
      <c r="DV241" s="168"/>
      <c r="DW241" s="168"/>
      <c r="DX241" s="168"/>
      <c r="DY241" s="168"/>
      <c r="DZ241" s="168"/>
      <c r="EA241" s="168"/>
      <c r="EB241" s="168"/>
      <c r="EC241" s="168"/>
      <c r="ED241" s="168"/>
      <c r="EE241" s="168"/>
      <c r="EF241" s="168"/>
      <c r="EG241" s="168"/>
      <c r="EH241" s="168"/>
      <c r="EI241" s="168"/>
      <c r="EJ241" s="168"/>
      <c r="EK241" s="168"/>
      <c r="EL241" s="168"/>
      <c r="EM241" s="168"/>
      <c r="EN241" s="168"/>
      <c r="EO241" s="168"/>
      <c r="EP241" s="168"/>
      <c r="EQ241" s="168"/>
      <c r="ER241" s="168"/>
      <c r="ES241" s="168"/>
      <c r="ET241" s="168"/>
      <c r="EU241" s="168"/>
      <c r="EV241" s="168"/>
      <c r="EW241" s="168"/>
      <c r="EX241" s="168"/>
      <c r="EY241" s="168"/>
      <c r="EZ241" s="168"/>
      <c r="FA241" s="168"/>
      <c r="FB241" s="168"/>
      <c r="FC241" s="168"/>
      <c r="FD241" s="168"/>
      <c r="FE241" s="168"/>
      <c r="FF241" s="168"/>
      <c r="FG241" s="168"/>
      <c r="FH241" s="168"/>
      <c r="FI241" s="168"/>
      <c r="FJ241" s="168"/>
      <c r="FK241" s="168"/>
    </row>
    <row r="242" spans="10:167" ht="15.75"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8"/>
      <c r="BQ242" s="168"/>
      <c r="BR242" s="168"/>
      <c r="BS242" s="168"/>
      <c r="BT242" s="168"/>
      <c r="BU242" s="168"/>
      <c r="BV242" s="168"/>
      <c r="BW242" s="168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68"/>
      <c r="CI242" s="168"/>
      <c r="CJ242" s="168"/>
      <c r="CK242" s="168"/>
      <c r="CL242" s="168"/>
      <c r="CM242" s="168"/>
      <c r="CN242" s="168"/>
      <c r="CO242" s="168"/>
      <c r="CP242" s="168"/>
      <c r="CQ242" s="168"/>
      <c r="CR242" s="168"/>
      <c r="CS242" s="168"/>
      <c r="CT242" s="168"/>
      <c r="CU242" s="168"/>
      <c r="CV242" s="168"/>
      <c r="CW242" s="168"/>
      <c r="CX242" s="168"/>
      <c r="CY242" s="168"/>
      <c r="CZ242" s="168"/>
      <c r="DA242" s="168"/>
      <c r="DB242" s="168"/>
      <c r="DC242" s="168"/>
      <c r="DD242" s="168"/>
      <c r="DE242" s="168"/>
      <c r="DF242" s="168"/>
      <c r="DG242" s="168"/>
      <c r="DH242" s="168"/>
      <c r="DI242" s="168"/>
      <c r="DJ242" s="168"/>
      <c r="DK242" s="168"/>
      <c r="DL242" s="168"/>
      <c r="DM242" s="168"/>
      <c r="DN242" s="168"/>
      <c r="DO242" s="168"/>
      <c r="DP242" s="168"/>
      <c r="DQ242" s="168"/>
      <c r="DR242" s="168"/>
      <c r="DS242" s="168"/>
      <c r="DT242" s="168"/>
      <c r="DU242" s="168"/>
      <c r="DV242" s="168"/>
      <c r="DW242" s="168"/>
      <c r="DX242" s="168"/>
      <c r="DY242" s="168"/>
      <c r="DZ242" s="168"/>
      <c r="EA242" s="168"/>
      <c r="EB242" s="168"/>
      <c r="EC242" s="168"/>
      <c r="ED242" s="168"/>
      <c r="EE242" s="168"/>
      <c r="EF242" s="168"/>
      <c r="EG242" s="168"/>
      <c r="EH242" s="168"/>
      <c r="EI242" s="168"/>
      <c r="EJ242" s="168"/>
      <c r="EK242" s="168"/>
      <c r="EL242" s="168"/>
      <c r="EM242" s="168"/>
      <c r="EN242" s="168"/>
      <c r="EO242" s="168"/>
      <c r="EP242" s="168"/>
      <c r="EQ242" s="168"/>
      <c r="ER242" s="168"/>
      <c r="ES242" s="168"/>
      <c r="ET242" s="168"/>
      <c r="EU242" s="168"/>
      <c r="EV242" s="168"/>
      <c r="EW242" s="168"/>
      <c r="EX242" s="168"/>
      <c r="EY242" s="168"/>
      <c r="EZ242" s="168"/>
      <c r="FA242" s="168"/>
      <c r="FB242" s="168"/>
      <c r="FC242" s="168"/>
      <c r="FD242" s="168"/>
      <c r="FE242" s="168"/>
      <c r="FF242" s="168"/>
      <c r="FG242" s="168"/>
      <c r="FH242" s="168"/>
      <c r="FI242" s="168"/>
      <c r="FJ242" s="168"/>
      <c r="FK242" s="168"/>
    </row>
    <row r="243" spans="10:167" ht="15.75"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8"/>
      <c r="BQ243" s="168"/>
      <c r="BR243" s="168"/>
      <c r="BS243" s="168"/>
      <c r="BT243" s="168"/>
      <c r="BU243" s="168"/>
      <c r="BV243" s="168"/>
      <c r="BW243" s="168"/>
      <c r="BX243" s="168"/>
      <c r="BY243" s="168"/>
      <c r="BZ243" s="168"/>
      <c r="CA243" s="168"/>
      <c r="CB243" s="168"/>
      <c r="CC243" s="168"/>
      <c r="CD243" s="168"/>
      <c r="CE243" s="168"/>
      <c r="CF243" s="168"/>
      <c r="CG243" s="168"/>
      <c r="CH243" s="168"/>
      <c r="CI243" s="168"/>
      <c r="CJ243" s="168"/>
      <c r="CK243" s="168"/>
      <c r="CL243" s="168"/>
      <c r="CM243" s="168"/>
      <c r="CN243" s="168"/>
      <c r="CO243" s="168"/>
      <c r="CP243" s="168"/>
      <c r="CQ243" s="168"/>
      <c r="CR243" s="168"/>
      <c r="CS243" s="168"/>
      <c r="CT243" s="168"/>
      <c r="CU243" s="168"/>
      <c r="CV243" s="168"/>
      <c r="CW243" s="168"/>
      <c r="CX243" s="168"/>
      <c r="CY243" s="168"/>
      <c r="CZ243" s="168"/>
      <c r="DA243" s="168"/>
      <c r="DB243" s="168"/>
      <c r="DC243" s="168"/>
      <c r="DD243" s="168"/>
      <c r="DE243" s="168"/>
      <c r="DF243" s="168"/>
      <c r="DG243" s="168"/>
      <c r="DH243" s="168"/>
      <c r="DI243" s="168"/>
      <c r="DJ243" s="168"/>
      <c r="DK243" s="168"/>
      <c r="DL243" s="168"/>
      <c r="DM243" s="168"/>
      <c r="DN243" s="168"/>
      <c r="DO243" s="168"/>
      <c r="DP243" s="168"/>
      <c r="DQ243" s="168"/>
      <c r="DR243" s="168"/>
      <c r="DS243" s="168"/>
      <c r="DT243" s="168"/>
      <c r="DU243" s="168"/>
      <c r="DV243" s="168"/>
      <c r="DW243" s="168"/>
      <c r="DX243" s="168"/>
      <c r="DY243" s="168"/>
      <c r="DZ243" s="168"/>
      <c r="EA243" s="168"/>
      <c r="EB243" s="168"/>
      <c r="EC243" s="168"/>
      <c r="ED243" s="168"/>
      <c r="EE243" s="168"/>
      <c r="EF243" s="168"/>
      <c r="EG243" s="168"/>
      <c r="EH243" s="168"/>
      <c r="EI243" s="168"/>
      <c r="EJ243" s="168"/>
      <c r="EK243" s="168"/>
      <c r="EL243" s="168"/>
      <c r="EM243" s="168"/>
      <c r="EN243" s="168"/>
      <c r="EO243" s="168"/>
      <c r="EP243" s="168"/>
      <c r="EQ243" s="168"/>
      <c r="ER243" s="168"/>
      <c r="ES243" s="168"/>
      <c r="ET243" s="168"/>
      <c r="EU243" s="168"/>
      <c r="EV243" s="168"/>
      <c r="EW243" s="168"/>
      <c r="EX243" s="168"/>
      <c r="EY243" s="168"/>
      <c r="EZ243" s="168"/>
      <c r="FA243" s="168"/>
      <c r="FB243" s="168"/>
      <c r="FC243" s="168"/>
      <c r="FD243" s="168"/>
      <c r="FE243" s="168"/>
      <c r="FF243" s="168"/>
      <c r="FG243" s="168"/>
      <c r="FH243" s="168"/>
      <c r="FI243" s="168"/>
      <c r="FJ243" s="168"/>
      <c r="FK243" s="168"/>
    </row>
    <row r="244" spans="10:167" ht="15.75"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8"/>
      <c r="BQ244" s="168"/>
      <c r="BR244" s="168"/>
      <c r="BS244" s="168"/>
      <c r="BT244" s="168"/>
      <c r="BU244" s="168"/>
      <c r="BV244" s="168"/>
      <c r="BW244" s="168"/>
      <c r="BX244" s="168"/>
      <c r="BY244" s="168"/>
      <c r="BZ244" s="168"/>
      <c r="CA244" s="168"/>
      <c r="CB244" s="168"/>
      <c r="CC244" s="168"/>
      <c r="CD244" s="168"/>
      <c r="CE244" s="168"/>
      <c r="CF244" s="168"/>
      <c r="CG244" s="168"/>
      <c r="CH244" s="168"/>
      <c r="CI244" s="168"/>
      <c r="CJ244" s="168"/>
      <c r="CK244" s="168"/>
      <c r="CL244" s="168"/>
      <c r="CM244" s="168"/>
      <c r="CN244" s="168"/>
      <c r="CO244" s="168"/>
      <c r="CP244" s="168"/>
      <c r="CQ244" s="168"/>
      <c r="CR244" s="168"/>
      <c r="CS244" s="168"/>
      <c r="CT244" s="168"/>
      <c r="CU244" s="168"/>
      <c r="CV244" s="168"/>
      <c r="CW244" s="168"/>
      <c r="CX244" s="168"/>
      <c r="CY244" s="168"/>
      <c r="CZ244" s="168"/>
      <c r="DA244" s="168"/>
      <c r="DB244" s="168"/>
      <c r="DC244" s="168"/>
      <c r="DD244" s="168"/>
      <c r="DE244" s="168"/>
      <c r="DF244" s="168"/>
      <c r="DG244" s="168"/>
      <c r="DH244" s="168"/>
      <c r="DI244" s="168"/>
      <c r="DJ244" s="168"/>
      <c r="DK244" s="168"/>
      <c r="DL244" s="168"/>
      <c r="DM244" s="168"/>
      <c r="DN244" s="168"/>
      <c r="DO244" s="168"/>
      <c r="DP244" s="168"/>
      <c r="DQ244" s="168"/>
      <c r="DR244" s="168"/>
      <c r="DS244" s="168"/>
      <c r="DT244" s="168"/>
      <c r="DU244" s="168"/>
      <c r="DV244" s="168"/>
      <c r="DW244" s="168"/>
      <c r="DX244" s="168"/>
      <c r="DY244" s="168"/>
      <c r="DZ244" s="168"/>
      <c r="EA244" s="168"/>
      <c r="EB244" s="168"/>
      <c r="EC244" s="168"/>
      <c r="ED244" s="168"/>
      <c r="EE244" s="168"/>
      <c r="EF244" s="168"/>
      <c r="EG244" s="168"/>
      <c r="EH244" s="168"/>
      <c r="EI244" s="168"/>
      <c r="EJ244" s="168"/>
      <c r="EK244" s="168"/>
      <c r="EL244" s="168"/>
      <c r="EM244" s="168"/>
      <c r="EN244" s="168"/>
      <c r="EO244" s="168"/>
      <c r="EP244" s="168"/>
      <c r="EQ244" s="168"/>
      <c r="ER244" s="168"/>
      <c r="ES244" s="168"/>
      <c r="ET244" s="168"/>
      <c r="EU244" s="168"/>
      <c r="EV244" s="168"/>
      <c r="EW244" s="168"/>
      <c r="EX244" s="168"/>
      <c r="EY244" s="168"/>
      <c r="EZ244" s="168"/>
      <c r="FA244" s="168"/>
      <c r="FB244" s="168"/>
      <c r="FC244" s="168"/>
      <c r="FD244" s="168"/>
      <c r="FE244" s="168"/>
      <c r="FF244" s="168"/>
      <c r="FG244" s="168"/>
      <c r="FH244" s="168"/>
      <c r="FI244" s="168"/>
      <c r="FJ244" s="168"/>
      <c r="FK244" s="168"/>
    </row>
    <row r="245" spans="10:167" ht="15.75"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  <c r="BL245" s="168"/>
      <c r="BM245" s="168"/>
      <c r="BN245" s="168"/>
      <c r="BO245" s="168"/>
      <c r="BP245" s="168"/>
      <c r="BQ245" s="168"/>
      <c r="BR245" s="168"/>
      <c r="BS245" s="168"/>
      <c r="BT245" s="168"/>
      <c r="BU245" s="168"/>
      <c r="BV245" s="168"/>
      <c r="BW245" s="168"/>
      <c r="BX245" s="168"/>
      <c r="BY245" s="168"/>
      <c r="BZ245" s="168"/>
      <c r="CA245" s="168"/>
      <c r="CB245" s="168"/>
      <c r="CC245" s="168"/>
      <c r="CD245" s="168"/>
      <c r="CE245" s="168"/>
      <c r="CF245" s="168"/>
      <c r="CG245" s="168"/>
      <c r="CH245" s="168"/>
      <c r="CI245" s="168"/>
      <c r="CJ245" s="168"/>
      <c r="CK245" s="168"/>
      <c r="CL245" s="168"/>
      <c r="CM245" s="168"/>
      <c r="CN245" s="168"/>
      <c r="CO245" s="168"/>
      <c r="CP245" s="168"/>
      <c r="CQ245" s="168"/>
      <c r="CR245" s="168"/>
      <c r="CS245" s="168"/>
      <c r="CT245" s="168"/>
      <c r="CU245" s="168"/>
      <c r="CV245" s="168"/>
      <c r="CW245" s="168"/>
      <c r="CX245" s="168"/>
      <c r="CY245" s="168"/>
      <c r="CZ245" s="168"/>
      <c r="DA245" s="168"/>
      <c r="DB245" s="168"/>
      <c r="DC245" s="168"/>
      <c r="DD245" s="168"/>
      <c r="DE245" s="168"/>
      <c r="DF245" s="168"/>
      <c r="DG245" s="168"/>
      <c r="DH245" s="168"/>
      <c r="DI245" s="168"/>
      <c r="DJ245" s="168"/>
      <c r="DK245" s="168"/>
      <c r="DL245" s="168"/>
      <c r="DM245" s="168"/>
      <c r="DN245" s="168"/>
      <c r="DO245" s="168"/>
      <c r="DP245" s="168"/>
      <c r="DQ245" s="168"/>
      <c r="DR245" s="168"/>
      <c r="DS245" s="168"/>
      <c r="DT245" s="168"/>
      <c r="DU245" s="168"/>
      <c r="DV245" s="168"/>
      <c r="DW245" s="168"/>
      <c r="DX245" s="168"/>
      <c r="DY245" s="168"/>
      <c r="DZ245" s="168"/>
      <c r="EA245" s="168"/>
      <c r="EB245" s="168"/>
      <c r="EC245" s="168"/>
      <c r="ED245" s="168"/>
      <c r="EE245" s="168"/>
      <c r="EF245" s="168"/>
      <c r="EG245" s="168"/>
      <c r="EH245" s="168"/>
      <c r="EI245" s="168"/>
      <c r="EJ245" s="168"/>
      <c r="EK245" s="168"/>
      <c r="EL245" s="168"/>
      <c r="EM245" s="168"/>
      <c r="EN245" s="168"/>
      <c r="EO245" s="168"/>
      <c r="EP245" s="168"/>
      <c r="EQ245" s="168"/>
      <c r="ER245" s="168"/>
      <c r="ES245" s="168"/>
      <c r="ET245" s="168"/>
      <c r="EU245" s="168"/>
      <c r="EV245" s="168"/>
      <c r="EW245" s="168"/>
      <c r="EX245" s="168"/>
      <c r="EY245" s="168"/>
      <c r="EZ245" s="168"/>
      <c r="FA245" s="168"/>
      <c r="FB245" s="168"/>
      <c r="FC245" s="168"/>
      <c r="FD245" s="168"/>
      <c r="FE245" s="168"/>
      <c r="FF245" s="168"/>
      <c r="FG245" s="168"/>
      <c r="FH245" s="168"/>
      <c r="FI245" s="168"/>
      <c r="FJ245" s="168"/>
      <c r="FK245" s="168"/>
    </row>
    <row r="246" spans="10:167" ht="15.75"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  <c r="BL246" s="168"/>
      <c r="BM246" s="168"/>
      <c r="BN246" s="168"/>
      <c r="BO246" s="168"/>
      <c r="BP246" s="168"/>
      <c r="BQ246" s="168"/>
      <c r="BR246" s="168"/>
      <c r="BS246" s="168"/>
      <c r="BT246" s="168"/>
      <c r="BU246" s="168"/>
      <c r="BV246" s="168"/>
      <c r="BW246" s="168"/>
      <c r="BX246" s="168"/>
      <c r="BY246" s="168"/>
      <c r="BZ246" s="168"/>
      <c r="CA246" s="168"/>
      <c r="CB246" s="168"/>
      <c r="CC246" s="168"/>
      <c r="CD246" s="168"/>
      <c r="CE246" s="168"/>
      <c r="CF246" s="168"/>
      <c r="CG246" s="168"/>
      <c r="CH246" s="168"/>
      <c r="CI246" s="168"/>
      <c r="CJ246" s="168"/>
      <c r="CK246" s="168"/>
      <c r="CL246" s="168"/>
      <c r="CM246" s="168"/>
      <c r="CN246" s="168"/>
      <c r="CO246" s="168"/>
      <c r="CP246" s="168"/>
      <c r="CQ246" s="168"/>
      <c r="CR246" s="168"/>
      <c r="CS246" s="168"/>
      <c r="CT246" s="168"/>
      <c r="CU246" s="168"/>
      <c r="CV246" s="168"/>
      <c r="CW246" s="168"/>
      <c r="CX246" s="168"/>
      <c r="CY246" s="168"/>
      <c r="CZ246" s="168"/>
      <c r="DA246" s="168"/>
      <c r="DB246" s="168"/>
      <c r="DC246" s="168"/>
      <c r="DD246" s="168"/>
      <c r="DE246" s="168"/>
      <c r="DF246" s="168"/>
      <c r="DG246" s="168"/>
      <c r="DH246" s="168"/>
      <c r="DI246" s="168"/>
      <c r="DJ246" s="168"/>
      <c r="DK246" s="168"/>
      <c r="DL246" s="168"/>
      <c r="DM246" s="168"/>
      <c r="DN246" s="168"/>
      <c r="DO246" s="168"/>
      <c r="DP246" s="168"/>
      <c r="DQ246" s="168"/>
      <c r="DR246" s="168"/>
      <c r="DS246" s="168"/>
      <c r="DT246" s="168"/>
      <c r="DU246" s="168"/>
      <c r="DV246" s="168"/>
      <c r="DW246" s="168"/>
      <c r="DX246" s="168"/>
      <c r="DY246" s="168"/>
      <c r="DZ246" s="168"/>
      <c r="EA246" s="168"/>
      <c r="EB246" s="168"/>
      <c r="EC246" s="168"/>
      <c r="ED246" s="168"/>
      <c r="EE246" s="168"/>
      <c r="EF246" s="168"/>
      <c r="EG246" s="168"/>
      <c r="EH246" s="168"/>
      <c r="EI246" s="168"/>
      <c r="EJ246" s="168"/>
      <c r="EK246" s="168"/>
      <c r="EL246" s="168"/>
      <c r="EM246" s="168"/>
      <c r="EN246" s="168"/>
      <c r="EO246" s="168"/>
      <c r="EP246" s="168"/>
      <c r="EQ246" s="168"/>
      <c r="ER246" s="168"/>
      <c r="ES246" s="168"/>
      <c r="ET246" s="168"/>
      <c r="EU246" s="168"/>
      <c r="EV246" s="168"/>
      <c r="EW246" s="168"/>
      <c r="EX246" s="168"/>
      <c r="EY246" s="168"/>
      <c r="EZ246" s="168"/>
      <c r="FA246" s="168"/>
      <c r="FB246" s="168"/>
      <c r="FC246" s="168"/>
      <c r="FD246" s="168"/>
      <c r="FE246" s="168"/>
      <c r="FF246" s="168"/>
      <c r="FG246" s="168"/>
      <c r="FH246" s="168"/>
      <c r="FI246" s="168"/>
      <c r="FJ246" s="168"/>
      <c r="FK246" s="168"/>
    </row>
    <row r="247" spans="10:167" ht="15.75"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N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168"/>
      <c r="BZ247" s="168"/>
      <c r="CA247" s="168"/>
      <c r="CB247" s="168"/>
      <c r="CC247" s="168"/>
      <c r="CD247" s="168"/>
      <c r="CE247" s="168"/>
      <c r="CF247" s="168"/>
      <c r="CG247" s="168"/>
      <c r="CH247" s="168"/>
      <c r="CI247" s="168"/>
      <c r="CJ247" s="168"/>
      <c r="CK247" s="168"/>
      <c r="CL247" s="168"/>
      <c r="CM247" s="168"/>
      <c r="CN247" s="168"/>
      <c r="CO247" s="168"/>
      <c r="CP247" s="168"/>
      <c r="CQ247" s="168"/>
      <c r="CR247" s="168"/>
      <c r="CS247" s="168"/>
      <c r="CT247" s="168"/>
      <c r="CU247" s="168"/>
      <c r="CV247" s="168"/>
      <c r="CW247" s="168"/>
      <c r="CX247" s="168"/>
      <c r="CY247" s="168"/>
      <c r="CZ247" s="168"/>
      <c r="DA247" s="168"/>
      <c r="DB247" s="168"/>
      <c r="DC247" s="168"/>
      <c r="DD247" s="168"/>
      <c r="DE247" s="168"/>
      <c r="DF247" s="168"/>
      <c r="DG247" s="168"/>
      <c r="DH247" s="168"/>
      <c r="DI247" s="168"/>
      <c r="DJ247" s="168"/>
      <c r="DK247" s="168"/>
      <c r="DL247" s="168"/>
      <c r="DM247" s="168"/>
      <c r="DN247" s="168"/>
      <c r="DO247" s="168"/>
      <c r="DP247" s="168"/>
      <c r="DQ247" s="168"/>
      <c r="DR247" s="168"/>
      <c r="DS247" s="168"/>
      <c r="DT247" s="168"/>
      <c r="DU247" s="168"/>
      <c r="DV247" s="168"/>
      <c r="DW247" s="168"/>
      <c r="DX247" s="168"/>
      <c r="DY247" s="168"/>
      <c r="DZ247" s="168"/>
      <c r="EA247" s="168"/>
      <c r="EB247" s="168"/>
      <c r="EC247" s="168"/>
      <c r="ED247" s="168"/>
      <c r="EE247" s="168"/>
      <c r="EF247" s="168"/>
      <c r="EG247" s="168"/>
      <c r="EH247" s="168"/>
      <c r="EI247" s="168"/>
      <c r="EJ247" s="168"/>
      <c r="EK247" s="168"/>
      <c r="EL247" s="168"/>
      <c r="EM247" s="168"/>
      <c r="EN247" s="168"/>
      <c r="EO247" s="168"/>
      <c r="EP247" s="168"/>
      <c r="EQ247" s="168"/>
      <c r="ER247" s="168"/>
      <c r="ES247" s="168"/>
      <c r="ET247" s="168"/>
      <c r="EU247" s="168"/>
      <c r="EV247" s="168"/>
      <c r="EW247" s="168"/>
      <c r="EX247" s="168"/>
      <c r="EY247" s="168"/>
      <c r="EZ247" s="168"/>
      <c r="FA247" s="168"/>
      <c r="FB247" s="168"/>
      <c r="FC247" s="168"/>
      <c r="FD247" s="168"/>
      <c r="FE247" s="168"/>
      <c r="FF247" s="168"/>
      <c r="FG247" s="168"/>
      <c r="FH247" s="168"/>
      <c r="FI247" s="168"/>
      <c r="FJ247" s="168"/>
      <c r="FK247" s="168"/>
    </row>
    <row r="248" spans="10:167" ht="15.75"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  <c r="BL248" s="168"/>
      <c r="BM248" s="168"/>
      <c r="BN248" s="168"/>
      <c r="BO248" s="168"/>
      <c r="BP248" s="168"/>
      <c r="BQ248" s="168"/>
      <c r="BR248" s="168"/>
      <c r="BS248" s="168"/>
      <c r="BT248" s="168"/>
      <c r="BU248" s="168"/>
      <c r="BV248" s="168"/>
      <c r="BW248" s="168"/>
      <c r="BX248" s="168"/>
      <c r="BY248" s="168"/>
      <c r="BZ248" s="168"/>
      <c r="CA248" s="168"/>
      <c r="CB248" s="168"/>
      <c r="CC248" s="168"/>
      <c r="CD248" s="168"/>
      <c r="CE248" s="168"/>
      <c r="CF248" s="168"/>
      <c r="CG248" s="168"/>
      <c r="CH248" s="168"/>
      <c r="CI248" s="168"/>
      <c r="CJ248" s="168"/>
      <c r="CK248" s="168"/>
      <c r="CL248" s="168"/>
      <c r="CM248" s="168"/>
      <c r="CN248" s="168"/>
      <c r="CO248" s="168"/>
      <c r="CP248" s="168"/>
      <c r="CQ248" s="168"/>
      <c r="CR248" s="168"/>
      <c r="CS248" s="168"/>
      <c r="CT248" s="168"/>
      <c r="CU248" s="168"/>
      <c r="CV248" s="168"/>
      <c r="CW248" s="168"/>
      <c r="CX248" s="168"/>
      <c r="CY248" s="168"/>
      <c r="CZ248" s="168"/>
      <c r="DA248" s="168"/>
      <c r="DB248" s="168"/>
      <c r="DC248" s="168"/>
      <c r="DD248" s="168"/>
      <c r="DE248" s="168"/>
      <c r="DF248" s="168"/>
      <c r="DG248" s="168"/>
      <c r="DH248" s="168"/>
      <c r="DI248" s="168"/>
      <c r="DJ248" s="168"/>
      <c r="DK248" s="168"/>
      <c r="DL248" s="168"/>
      <c r="DM248" s="168"/>
      <c r="DN248" s="168"/>
      <c r="DO248" s="168"/>
      <c r="DP248" s="168"/>
      <c r="DQ248" s="168"/>
      <c r="DR248" s="168"/>
      <c r="DS248" s="168"/>
      <c r="DT248" s="168"/>
      <c r="DU248" s="168"/>
      <c r="DV248" s="168"/>
      <c r="DW248" s="168"/>
      <c r="DX248" s="168"/>
      <c r="DY248" s="168"/>
      <c r="DZ248" s="168"/>
      <c r="EA248" s="168"/>
      <c r="EB248" s="168"/>
      <c r="EC248" s="168"/>
      <c r="ED248" s="168"/>
      <c r="EE248" s="168"/>
      <c r="EF248" s="168"/>
      <c r="EG248" s="168"/>
      <c r="EH248" s="168"/>
      <c r="EI248" s="168"/>
      <c r="EJ248" s="168"/>
      <c r="EK248" s="168"/>
      <c r="EL248" s="168"/>
      <c r="EM248" s="168"/>
      <c r="EN248" s="168"/>
      <c r="EO248" s="168"/>
      <c r="EP248" s="168"/>
      <c r="EQ248" s="168"/>
      <c r="ER248" s="168"/>
      <c r="ES248" s="168"/>
      <c r="ET248" s="168"/>
      <c r="EU248" s="168"/>
      <c r="EV248" s="168"/>
      <c r="EW248" s="168"/>
      <c r="EX248" s="168"/>
      <c r="EY248" s="168"/>
      <c r="EZ248" s="168"/>
      <c r="FA248" s="168"/>
      <c r="FB248" s="168"/>
      <c r="FC248" s="168"/>
      <c r="FD248" s="168"/>
      <c r="FE248" s="168"/>
      <c r="FF248" s="168"/>
      <c r="FG248" s="168"/>
      <c r="FH248" s="168"/>
      <c r="FI248" s="168"/>
      <c r="FJ248" s="168"/>
      <c r="FK248" s="168"/>
    </row>
    <row r="249" spans="10:167" ht="15.75"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168"/>
      <c r="BI249" s="168"/>
      <c r="BJ249" s="168"/>
      <c r="BK249" s="168"/>
      <c r="BL249" s="168"/>
      <c r="BM249" s="168"/>
      <c r="BN249" s="168"/>
      <c r="BO249" s="168"/>
      <c r="BP249" s="168"/>
      <c r="BQ249" s="168"/>
      <c r="BR249" s="168"/>
      <c r="BS249" s="168"/>
      <c r="BT249" s="168"/>
      <c r="BU249" s="168"/>
      <c r="BV249" s="168"/>
      <c r="BW249" s="168"/>
      <c r="BX249" s="168"/>
      <c r="BY249" s="168"/>
      <c r="BZ249" s="168"/>
      <c r="CA249" s="168"/>
      <c r="CB249" s="168"/>
      <c r="CC249" s="168"/>
      <c r="CD249" s="168"/>
      <c r="CE249" s="168"/>
      <c r="CF249" s="168"/>
      <c r="CG249" s="168"/>
      <c r="CH249" s="168"/>
      <c r="CI249" s="168"/>
      <c r="CJ249" s="168"/>
      <c r="CK249" s="168"/>
      <c r="CL249" s="168"/>
      <c r="CM249" s="168"/>
      <c r="CN249" s="168"/>
      <c r="CO249" s="168"/>
      <c r="CP249" s="168"/>
      <c r="CQ249" s="168"/>
      <c r="CR249" s="168"/>
      <c r="CS249" s="168"/>
      <c r="CT249" s="168"/>
      <c r="CU249" s="168"/>
      <c r="CV249" s="168"/>
      <c r="CW249" s="168"/>
      <c r="CX249" s="168"/>
      <c r="CY249" s="168"/>
      <c r="CZ249" s="168"/>
      <c r="DA249" s="168"/>
      <c r="DB249" s="168"/>
      <c r="DC249" s="168"/>
      <c r="DD249" s="168"/>
      <c r="DE249" s="168"/>
      <c r="DF249" s="168"/>
      <c r="DG249" s="168"/>
      <c r="DH249" s="168"/>
      <c r="DI249" s="168"/>
      <c r="DJ249" s="168"/>
      <c r="DK249" s="168"/>
      <c r="DL249" s="168"/>
      <c r="DM249" s="168"/>
      <c r="DN249" s="168"/>
      <c r="DO249" s="168"/>
      <c r="DP249" s="168"/>
      <c r="DQ249" s="168"/>
      <c r="DR249" s="168"/>
      <c r="DS249" s="168"/>
      <c r="DT249" s="168"/>
      <c r="DU249" s="168"/>
      <c r="DV249" s="168"/>
      <c r="DW249" s="168"/>
      <c r="DX249" s="168"/>
      <c r="DY249" s="168"/>
      <c r="DZ249" s="168"/>
      <c r="EA249" s="168"/>
      <c r="EB249" s="168"/>
      <c r="EC249" s="168"/>
      <c r="ED249" s="168"/>
      <c r="EE249" s="168"/>
      <c r="EF249" s="168"/>
      <c r="EG249" s="168"/>
      <c r="EH249" s="168"/>
      <c r="EI249" s="168"/>
      <c r="EJ249" s="168"/>
      <c r="EK249" s="168"/>
      <c r="EL249" s="168"/>
      <c r="EM249" s="168"/>
      <c r="EN249" s="168"/>
      <c r="EO249" s="168"/>
      <c r="EP249" s="168"/>
      <c r="EQ249" s="168"/>
      <c r="ER249" s="168"/>
      <c r="ES249" s="168"/>
      <c r="ET249" s="168"/>
      <c r="EU249" s="168"/>
      <c r="EV249" s="168"/>
      <c r="EW249" s="168"/>
      <c r="EX249" s="168"/>
      <c r="EY249" s="168"/>
      <c r="EZ249" s="168"/>
      <c r="FA249" s="168"/>
      <c r="FB249" s="168"/>
      <c r="FC249" s="168"/>
      <c r="FD249" s="168"/>
      <c r="FE249" s="168"/>
      <c r="FF249" s="168"/>
      <c r="FG249" s="168"/>
      <c r="FH249" s="168"/>
      <c r="FI249" s="168"/>
      <c r="FJ249" s="168"/>
      <c r="FK249" s="168"/>
    </row>
    <row r="250" spans="10:167" ht="15.75"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  <c r="BL250" s="168"/>
      <c r="BM250" s="168"/>
      <c r="BN250" s="168"/>
      <c r="BO250" s="168"/>
      <c r="BP250" s="168"/>
      <c r="BQ250" s="168"/>
      <c r="BR250" s="168"/>
      <c r="BS250" s="168"/>
      <c r="BT250" s="168"/>
      <c r="BU250" s="168"/>
      <c r="BV250" s="168"/>
      <c r="BW250" s="168"/>
      <c r="BX250" s="168"/>
      <c r="BY250" s="168"/>
      <c r="BZ250" s="168"/>
      <c r="CA250" s="168"/>
      <c r="CB250" s="168"/>
      <c r="CC250" s="168"/>
      <c r="CD250" s="168"/>
      <c r="CE250" s="168"/>
      <c r="CF250" s="168"/>
      <c r="CG250" s="168"/>
      <c r="CH250" s="168"/>
      <c r="CI250" s="168"/>
      <c r="CJ250" s="168"/>
      <c r="CK250" s="168"/>
      <c r="CL250" s="168"/>
      <c r="CM250" s="168"/>
      <c r="CN250" s="168"/>
      <c r="CO250" s="168"/>
      <c r="CP250" s="168"/>
      <c r="CQ250" s="168"/>
      <c r="CR250" s="168"/>
      <c r="CS250" s="168"/>
      <c r="CT250" s="168"/>
      <c r="CU250" s="168"/>
      <c r="CV250" s="168"/>
      <c r="CW250" s="168"/>
      <c r="CX250" s="168"/>
      <c r="CY250" s="168"/>
      <c r="CZ250" s="168"/>
      <c r="DA250" s="168"/>
      <c r="DB250" s="168"/>
      <c r="DC250" s="168"/>
      <c r="DD250" s="168"/>
      <c r="DE250" s="168"/>
      <c r="DF250" s="168"/>
      <c r="DG250" s="168"/>
      <c r="DH250" s="168"/>
      <c r="DI250" s="168"/>
      <c r="DJ250" s="168"/>
      <c r="DK250" s="168"/>
      <c r="DL250" s="168"/>
      <c r="DM250" s="168"/>
      <c r="DN250" s="168"/>
      <c r="DO250" s="168"/>
      <c r="DP250" s="168"/>
      <c r="DQ250" s="168"/>
      <c r="DR250" s="168"/>
      <c r="DS250" s="168"/>
      <c r="DT250" s="168"/>
      <c r="DU250" s="168"/>
      <c r="DV250" s="168"/>
      <c r="DW250" s="168"/>
      <c r="DX250" s="168"/>
      <c r="DY250" s="168"/>
      <c r="DZ250" s="168"/>
      <c r="EA250" s="168"/>
      <c r="EB250" s="168"/>
      <c r="EC250" s="168"/>
      <c r="ED250" s="168"/>
      <c r="EE250" s="168"/>
      <c r="EF250" s="168"/>
      <c r="EG250" s="168"/>
      <c r="EH250" s="168"/>
      <c r="EI250" s="168"/>
      <c r="EJ250" s="168"/>
      <c r="EK250" s="168"/>
      <c r="EL250" s="168"/>
      <c r="EM250" s="168"/>
      <c r="EN250" s="168"/>
      <c r="EO250" s="168"/>
      <c r="EP250" s="168"/>
      <c r="EQ250" s="168"/>
      <c r="ER250" s="168"/>
      <c r="ES250" s="168"/>
      <c r="ET250" s="168"/>
      <c r="EU250" s="168"/>
      <c r="EV250" s="168"/>
      <c r="EW250" s="168"/>
      <c r="EX250" s="168"/>
      <c r="EY250" s="168"/>
      <c r="EZ250" s="168"/>
      <c r="FA250" s="168"/>
      <c r="FB250" s="168"/>
      <c r="FC250" s="168"/>
      <c r="FD250" s="168"/>
      <c r="FE250" s="168"/>
      <c r="FF250" s="168"/>
      <c r="FG250" s="168"/>
      <c r="FH250" s="168"/>
      <c r="FI250" s="168"/>
      <c r="FJ250" s="168"/>
      <c r="FK250" s="168"/>
    </row>
    <row r="251" spans="10:167" ht="15.75"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  <c r="BG251" s="168"/>
      <c r="BH251" s="168"/>
      <c r="BI251" s="168"/>
      <c r="BJ251" s="168"/>
      <c r="BK251" s="168"/>
      <c r="BL251" s="168"/>
      <c r="BM251" s="168"/>
      <c r="BN251" s="168"/>
      <c r="BO251" s="168"/>
      <c r="BP251" s="168"/>
      <c r="BQ251" s="168"/>
      <c r="BR251" s="168"/>
      <c r="BS251" s="168"/>
      <c r="BT251" s="168"/>
      <c r="BU251" s="168"/>
      <c r="BV251" s="168"/>
      <c r="BW251" s="168"/>
      <c r="BX251" s="168"/>
      <c r="BY251" s="168"/>
      <c r="BZ251" s="168"/>
      <c r="CA251" s="168"/>
      <c r="CB251" s="168"/>
      <c r="CC251" s="168"/>
      <c r="CD251" s="168"/>
      <c r="CE251" s="168"/>
      <c r="CF251" s="168"/>
      <c r="CG251" s="168"/>
      <c r="CH251" s="168"/>
      <c r="CI251" s="168"/>
      <c r="CJ251" s="168"/>
      <c r="CK251" s="168"/>
      <c r="CL251" s="168"/>
      <c r="CM251" s="168"/>
      <c r="CN251" s="168"/>
      <c r="CO251" s="168"/>
      <c r="CP251" s="168"/>
      <c r="CQ251" s="168"/>
      <c r="CR251" s="168"/>
      <c r="CS251" s="168"/>
      <c r="CT251" s="168"/>
      <c r="CU251" s="168"/>
      <c r="CV251" s="168"/>
      <c r="CW251" s="168"/>
      <c r="CX251" s="168"/>
      <c r="CY251" s="168"/>
      <c r="CZ251" s="168"/>
      <c r="DA251" s="168"/>
      <c r="DB251" s="168"/>
      <c r="DC251" s="168"/>
      <c r="DD251" s="168"/>
      <c r="DE251" s="168"/>
      <c r="DF251" s="168"/>
      <c r="DG251" s="168"/>
      <c r="DH251" s="168"/>
      <c r="DI251" s="168"/>
      <c r="DJ251" s="168"/>
      <c r="DK251" s="168"/>
      <c r="DL251" s="168"/>
      <c r="DM251" s="168"/>
      <c r="DN251" s="168"/>
      <c r="DO251" s="168"/>
      <c r="DP251" s="168"/>
      <c r="DQ251" s="168"/>
      <c r="DR251" s="168"/>
      <c r="DS251" s="168"/>
      <c r="DT251" s="168"/>
      <c r="DU251" s="168"/>
      <c r="DV251" s="168"/>
      <c r="DW251" s="168"/>
      <c r="DX251" s="168"/>
      <c r="DY251" s="168"/>
      <c r="DZ251" s="168"/>
      <c r="EA251" s="168"/>
      <c r="EB251" s="168"/>
      <c r="EC251" s="168"/>
      <c r="ED251" s="168"/>
      <c r="EE251" s="168"/>
      <c r="EF251" s="168"/>
      <c r="EG251" s="168"/>
      <c r="EH251" s="168"/>
      <c r="EI251" s="168"/>
      <c r="EJ251" s="168"/>
      <c r="EK251" s="168"/>
      <c r="EL251" s="168"/>
      <c r="EM251" s="168"/>
      <c r="EN251" s="168"/>
      <c r="EO251" s="168"/>
      <c r="EP251" s="168"/>
      <c r="EQ251" s="168"/>
      <c r="ER251" s="168"/>
      <c r="ES251" s="168"/>
      <c r="ET251" s="168"/>
      <c r="EU251" s="168"/>
      <c r="EV251" s="168"/>
      <c r="EW251" s="168"/>
      <c r="EX251" s="168"/>
      <c r="EY251" s="168"/>
      <c r="EZ251" s="168"/>
      <c r="FA251" s="168"/>
      <c r="FB251" s="168"/>
      <c r="FC251" s="168"/>
      <c r="FD251" s="168"/>
      <c r="FE251" s="168"/>
      <c r="FF251" s="168"/>
      <c r="FG251" s="168"/>
      <c r="FH251" s="168"/>
      <c r="FI251" s="168"/>
      <c r="FJ251" s="168"/>
      <c r="FK251" s="168"/>
    </row>
  </sheetData>
  <mergeCells count="70">
    <mergeCell ref="AF10:AH10"/>
    <mergeCell ref="CB11:CD11"/>
    <mergeCell ref="CF10:CH10"/>
    <mergeCell ref="CF11:CH11"/>
    <mergeCell ref="AN11:AP11"/>
    <mergeCell ref="AR11:AT11"/>
    <mergeCell ref="BT11:BV11"/>
    <mergeCell ref="BX11:BZ11"/>
    <mergeCell ref="AV11:AX11"/>
    <mergeCell ref="AZ11:BB11"/>
    <mergeCell ref="CJ10:CL10"/>
    <mergeCell ref="CJ11:CL11"/>
    <mergeCell ref="L11:N11"/>
    <mergeCell ref="P11:R11"/>
    <mergeCell ref="AB11:AD11"/>
    <mergeCell ref="L10:AD10"/>
    <mergeCell ref="T11:V11"/>
    <mergeCell ref="X11:Z11"/>
    <mergeCell ref="AF11:AH11"/>
    <mergeCell ref="AJ11:AL11"/>
    <mergeCell ref="BD11:BF11"/>
    <mergeCell ref="BH11:BJ11"/>
    <mergeCell ref="EZ11:FB11"/>
    <mergeCell ref="AJ10:AL10"/>
    <mergeCell ref="AN10:AP10"/>
    <mergeCell ref="AR10:AT10"/>
    <mergeCell ref="AV10:AX10"/>
    <mergeCell ref="AZ10:BB10"/>
    <mergeCell ref="BD10:BF10"/>
    <mergeCell ref="BL11:BN11"/>
    <mergeCell ref="BP11:BR11"/>
    <mergeCell ref="BX10:BZ10"/>
    <mergeCell ref="EZ10:FB10"/>
    <mergeCell ref="BH10:BJ10"/>
    <mergeCell ref="BL10:BN10"/>
    <mergeCell ref="BP10:BR10"/>
    <mergeCell ref="BT10:BV10"/>
    <mergeCell ref="CB10:CD10"/>
    <mergeCell ref="CN10:CP10"/>
    <mergeCell ref="CZ10:DB10"/>
    <mergeCell ref="CZ11:DB11"/>
    <mergeCell ref="DD10:DF10"/>
    <mergeCell ref="DD11:DF11"/>
    <mergeCell ref="CN11:CP11"/>
    <mergeCell ref="CR10:CT10"/>
    <mergeCell ref="CR11:CT11"/>
    <mergeCell ref="CV10:CX10"/>
    <mergeCell ref="CV11:CX11"/>
    <mergeCell ref="DH10:DJ10"/>
    <mergeCell ref="DH11:DJ11"/>
    <mergeCell ref="DL10:DN10"/>
    <mergeCell ref="DL11:DN11"/>
    <mergeCell ref="DP10:DR10"/>
    <mergeCell ref="DP11:DR11"/>
    <mergeCell ref="DT10:DV10"/>
    <mergeCell ref="DT11:DV11"/>
    <mergeCell ref="DX10:DZ10"/>
    <mergeCell ref="DX11:DZ11"/>
    <mergeCell ref="EB10:ED10"/>
    <mergeCell ref="EB11:ED11"/>
    <mergeCell ref="EF10:EH10"/>
    <mergeCell ref="EF11:EH11"/>
    <mergeCell ref="EJ10:EL10"/>
    <mergeCell ref="EJ11:EL11"/>
    <mergeCell ref="EV10:EX10"/>
    <mergeCell ref="EV11:EX11"/>
    <mergeCell ref="EN10:EP10"/>
    <mergeCell ref="EN11:EP11"/>
    <mergeCell ref="ER10:ET10"/>
    <mergeCell ref="ER11:ET11"/>
  </mergeCells>
  <printOptions gridLines="1" horizontalCentered="1"/>
  <pageMargins left="0.2755905511811024" right="0.2755905511811024" top="0.6299212598425197" bottom="0.6299212598425197" header="0" footer="0"/>
  <pageSetup fitToHeight="25" fitToWidth="1" horizontalDpi="600" verticalDpi="600" orientation="landscape" paperSize="9" scale="77" r:id="rId1"/>
  <headerFooter alignWithMargins="0">
    <oddFooter>&amp;L&amp;"Helv,Cursiva"&amp;11&amp;F / &amp;A&amp;R&amp;"Helv,Cursiva"&amp;11&amp;D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krobles</cp:lastModifiedBy>
  <cp:lastPrinted>2004-04-30T14:42:41Z</cp:lastPrinted>
  <dcterms:created xsi:type="dcterms:W3CDTF">1998-01-19T23:13:12Z</dcterms:created>
  <dcterms:modified xsi:type="dcterms:W3CDTF">2008-01-31T00:12:19Z</dcterms:modified>
  <cp:category/>
  <cp:version/>
  <cp:contentType/>
  <cp:contentStatus/>
</cp:coreProperties>
</file>