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795" activeTab="0"/>
  </bookViews>
  <sheets>
    <sheet name="Mar 2012" sheetId="1" r:id="rId1"/>
  </sheets>
  <definedNames>
    <definedName name="A_impresión_IM">#REF!</definedName>
    <definedName name="_xlnm.Print_Area" localSheetId="0">'Mar 2012'!$A$2:$T$27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<sst xmlns="http://schemas.openxmlformats.org/spreadsheetml/2006/main" count="15" uniqueCount="14">
  <si>
    <t>Concepto/Año</t>
  </si>
  <si>
    <t>Total</t>
  </si>
  <si>
    <t>TOTAL</t>
  </si>
  <si>
    <t>DESCUENTOS OTORGADOS POR EL BID Y EL BIRF</t>
  </si>
  <si>
    <t>(Miles de US$ dólares)</t>
  </si>
  <si>
    <t>DEUDA PÚBLICA EXTERNA DE MEDIANO Y LARGO PLAZO</t>
  </si>
  <si>
    <t>I° TRIM.</t>
  </si>
  <si>
    <t>DESDE  1995  AL  I° TRIMESTRE 2012</t>
  </si>
  <si>
    <t xml:space="preserve"> BID</t>
  </si>
  <si>
    <t xml:space="preserve"> BIRF</t>
  </si>
  <si>
    <t xml:space="preserve">   Com.Compromiso</t>
  </si>
  <si>
    <t xml:space="preserve">   Intereses y Moras</t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</si>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</sst>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"/>
    <numFmt numFmtId="175" formatCode="#,##0.000"/>
    <numFmt numFmtId="176" formatCode="#,##0.0000000000"/>
    <numFmt numFmtId="177" formatCode="#,##0.00000000000"/>
    <numFmt numFmtId="178" formatCode="#,##0.0000"/>
    <numFmt numFmtId="179" formatCode="#,##0.00000"/>
    <numFmt numFmtId="180" formatCode="#,##0.000000"/>
    <numFmt numFmtId="181" formatCode="_([$€]* #,##0.00_);_([$€]* \(#,##0.00\);_([$€]* &quot;-&quot;??_);_(@_)"/>
  </numFmts>
  <fonts count="48">
    <font>
      <sz val="10"/>
      <name val="Tahoma"/>
      <family val="0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33" borderId="0" xfId="54" applyFont="1" applyFill="1" applyBorder="1">
      <alignment/>
      <protection/>
    </xf>
    <xf numFmtId="0" fontId="4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0" fontId="6" fillId="33" borderId="0" xfId="54" applyFont="1" applyFill="1" applyBorder="1" applyAlignment="1">
      <alignment vertical="center"/>
      <protection/>
    </xf>
    <xf numFmtId="0" fontId="7" fillId="34" borderId="0" xfId="54" applyFont="1" applyFill="1" applyBorder="1" applyAlignment="1">
      <alignment horizontal="center" vertical="center"/>
      <protection/>
    </xf>
    <xf numFmtId="3" fontId="8" fillId="34" borderId="0" xfId="54" applyNumberFormat="1" applyFont="1" applyFill="1" applyBorder="1" applyAlignment="1">
      <alignment vertical="center"/>
      <protection/>
    </xf>
    <xf numFmtId="3" fontId="10" fillId="34" borderId="10" xfId="54" applyNumberFormat="1" applyFont="1" applyFill="1" applyBorder="1" applyAlignment="1">
      <alignment/>
      <protection/>
    </xf>
    <xf numFmtId="3" fontId="7" fillId="34" borderId="0" xfId="54" applyNumberFormat="1" applyFont="1" applyFill="1" applyBorder="1" applyAlignment="1">
      <alignment vertical="center"/>
      <protection/>
    </xf>
    <xf numFmtId="0" fontId="3" fillId="33" borderId="11" xfId="54" applyFont="1" applyFill="1" applyBorder="1">
      <alignment/>
      <protection/>
    </xf>
    <xf numFmtId="0" fontId="0" fillId="33" borderId="0" xfId="54" applyFill="1">
      <alignment/>
      <protection/>
    </xf>
    <xf numFmtId="3" fontId="3" fillId="33" borderId="0" xfId="54" applyNumberFormat="1" applyFont="1" applyFill="1" applyBorder="1">
      <alignment/>
      <protection/>
    </xf>
    <xf numFmtId="3" fontId="9" fillId="34" borderId="0" xfId="54" applyNumberFormat="1" applyFont="1" applyFill="1" applyBorder="1" applyAlignment="1">
      <alignment vertical="center"/>
      <protection/>
    </xf>
    <xf numFmtId="0" fontId="11" fillId="33" borderId="0" xfId="54" applyFont="1" applyFill="1" applyBorder="1" applyAlignment="1">
      <alignment vertical="center"/>
      <protection/>
    </xf>
    <xf numFmtId="0" fontId="8" fillId="33" borderId="0" xfId="54" applyFont="1" applyFill="1" applyBorder="1">
      <alignment/>
      <protection/>
    </xf>
    <xf numFmtId="0" fontId="7" fillId="34" borderId="10" xfId="54" applyFont="1" applyFill="1" applyBorder="1" applyAlignment="1">
      <alignment horizontal="center"/>
      <protection/>
    </xf>
    <xf numFmtId="0" fontId="7" fillId="34" borderId="12" xfId="54" applyFont="1" applyFill="1" applyBorder="1" applyAlignment="1">
      <alignment horizontal="center" vertical="center"/>
      <protection/>
    </xf>
    <xf numFmtId="0" fontId="7" fillId="34" borderId="13" xfId="54" applyFont="1" applyFill="1" applyBorder="1" applyAlignment="1">
      <alignment horizontal="center" vertical="center"/>
      <protection/>
    </xf>
    <xf numFmtId="0" fontId="7" fillId="34" borderId="14" xfId="54" applyFont="1" applyFill="1" applyBorder="1" applyAlignment="1">
      <alignment horizontal="left" vertical="center"/>
      <protection/>
    </xf>
    <xf numFmtId="0" fontId="9" fillId="34" borderId="14" xfId="54" applyFont="1" applyFill="1" applyBorder="1" applyAlignment="1">
      <alignment horizontal="left" vertical="center"/>
      <protection/>
    </xf>
    <xf numFmtId="0" fontId="8" fillId="34" borderId="14" xfId="54" applyFont="1" applyFill="1" applyBorder="1" applyAlignment="1">
      <alignment horizontal="left" vertical="center"/>
      <protection/>
    </xf>
    <xf numFmtId="0" fontId="7" fillId="34" borderId="12" xfId="54" applyFont="1" applyFill="1" applyBorder="1" applyAlignment="1">
      <alignment horizontal="left"/>
      <protection/>
    </xf>
    <xf numFmtId="0" fontId="7" fillId="34" borderId="14" xfId="54" applyFont="1" applyFill="1" applyBorder="1" applyAlignment="1">
      <alignment horizontal="center" vertical="center"/>
      <protection/>
    </xf>
    <xf numFmtId="0" fontId="3" fillId="33" borderId="13" xfId="54" applyFont="1" applyFill="1" applyBorder="1">
      <alignment/>
      <protection/>
    </xf>
    <xf numFmtId="3" fontId="9" fillId="34" borderId="14" xfId="54" applyNumberFormat="1" applyFont="1" applyFill="1" applyBorder="1" applyAlignment="1">
      <alignment vertical="center"/>
      <protection/>
    </xf>
    <xf numFmtId="3" fontId="8" fillId="34" borderId="14" xfId="54" applyNumberFormat="1" applyFont="1" applyFill="1" applyBorder="1" applyAlignment="1">
      <alignment vertical="center"/>
      <protection/>
    </xf>
    <xf numFmtId="3" fontId="10" fillId="34" borderId="12" xfId="54" applyNumberFormat="1" applyFont="1" applyFill="1" applyBorder="1" applyAlignment="1">
      <alignment/>
      <protection/>
    </xf>
    <xf numFmtId="3" fontId="7" fillId="34" borderId="14" xfId="54" applyNumberFormat="1" applyFont="1" applyFill="1" applyBorder="1" applyAlignment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7" fillId="34" borderId="10" xfId="54" applyFont="1" applyFill="1" applyBorder="1" applyAlignment="1">
      <alignment horizontal="right" vertical="center"/>
      <protection/>
    </xf>
    <xf numFmtId="0" fontId="7" fillId="34" borderId="11" xfId="54" applyFont="1" applyFill="1" applyBorder="1" applyAlignment="1">
      <alignment horizontal="right" vertical="center"/>
      <protection/>
    </xf>
    <xf numFmtId="0" fontId="12" fillId="33" borderId="0" xfId="0" applyFont="1" applyFill="1" applyAlignment="1">
      <alignment vertical="center"/>
    </xf>
    <xf numFmtId="0" fontId="7" fillId="34" borderId="12" xfId="54" applyFont="1" applyFill="1" applyBorder="1" applyAlignment="1">
      <alignment horizontal="right"/>
      <protection/>
    </xf>
    <xf numFmtId="0" fontId="7" fillId="34" borderId="13" xfId="54" applyFont="1" applyFill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17" width="11.7109375" style="1" customWidth="1"/>
    <col min="18" max="19" width="12.140625" style="1" customWidth="1"/>
    <col min="20" max="20" width="13.7109375" style="1" customWidth="1"/>
    <col min="21" max="21" width="13.140625" style="1" bestFit="1" customWidth="1"/>
    <col min="22" max="16384" width="11.421875" style="1" customWidth="1"/>
  </cols>
  <sheetData>
    <row r="1" ht="18" customHeight="1"/>
    <row r="2" ht="18" customHeight="1">
      <c r="A2" s="28" t="s">
        <v>5</v>
      </c>
    </row>
    <row r="3" spans="1:20" ht="20.25" customHeight="1">
      <c r="A3" s="13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25" customHeight="1">
      <c r="A4" s="13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6.5" customHeight="1">
      <c r="A7" s="1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 t="s">
        <v>6</v>
      </c>
      <c r="T7" s="32" t="s">
        <v>1</v>
      </c>
    </row>
    <row r="8" spans="1:20" ht="16.5" customHeight="1">
      <c r="A8" s="17" t="s">
        <v>0</v>
      </c>
      <c r="B8" s="30">
        <v>1995</v>
      </c>
      <c r="C8" s="30">
        <v>1996</v>
      </c>
      <c r="D8" s="30">
        <v>1997</v>
      </c>
      <c r="E8" s="30">
        <v>1998</v>
      </c>
      <c r="F8" s="30">
        <v>1999</v>
      </c>
      <c r="G8" s="30">
        <v>2000</v>
      </c>
      <c r="H8" s="30">
        <v>2001</v>
      </c>
      <c r="I8" s="30">
        <v>2002</v>
      </c>
      <c r="J8" s="30">
        <v>2003</v>
      </c>
      <c r="K8" s="30">
        <v>2004</v>
      </c>
      <c r="L8" s="30">
        <v>2005</v>
      </c>
      <c r="M8" s="30">
        <v>2006</v>
      </c>
      <c r="N8" s="30">
        <v>2007</v>
      </c>
      <c r="O8" s="30">
        <v>2008</v>
      </c>
      <c r="P8" s="30">
        <v>2009</v>
      </c>
      <c r="Q8" s="30">
        <v>2010</v>
      </c>
      <c r="R8" s="30">
        <v>2011</v>
      </c>
      <c r="S8" s="30">
        <v>2012</v>
      </c>
      <c r="T8" s="33"/>
    </row>
    <row r="9" spans="1:20" ht="12" customHeight="1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2"/>
    </row>
    <row r="10" spans="1:20" ht="16.5" customHeight="1">
      <c r="A10" s="19" t="s">
        <v>8</v>
      </c>
      <c r="B10" s="12">
        <f aca="true" t="shared" si="0" ref="B10:S10">+B11</f>
        <v>2460.082</v>
      </c>
      <c r="C10" s="12">
        <f t="shared" si="0"/>
        <v>1099.239</v>
      </c>
      <c r="D10" s="12">
        <f t="shared" si="0"/>
        <v>0.031</v>
      </c>
      <c r="E10" s="12">
        <f t="shared" si="0"/>
        <v>1129.993</v>
      </c>
      <c r="F10" s="12">
        <f t="shared" si="0"/>
        <v>359.915</v>
      </c>
      <c r="G10" s="12">
        <f t="shared" si="0"/>
        <v>0</v>
      </c>
      <c r="H10" s="12">
        <f t="shared" si="0"/>
        <v>0</v>
      </c>
      <c r="I10" s="12">
        <f t="shared" si="0"/>
        <v>5313.19216</v>
      </c>
      <c r="J10" s="12">
        <f t="shared" si="0"/>
        <v>4957.97337</v>
      </c>
      <c r="K10" s="12">
        <f t="shared" si="0"/>
        <v>5044.095230000001</v>
      </c>
      <c r="L10" s="12">
        <f t="shared" si="0"/>
        <v>2645.39844</v>
      </c>
      <c r="M10" s="12">
        <f t="shared" si="0"/>
        <v>2342.08729</v>
      </c>
      <c r="N10" s="12">
        <f t="shared" si="0"/>
        <v>1234.9642099999996</v>
      </c>
      <c r="O10" s="12">
        <f t="shared" si="0"/>
        <v>844.6215300000001</v>
      </c>
      <c r="P10" s="12">
        <f t="shared" si="0"/>
        <v>140.7689</v>
      </c>
      <c r="Q10" s="12">
        <f t="shared" si="0"/>
        <v>105.32248999999999</v>
      </c>
      <c r="R10" s="12">
        <f t="shared" si="0"/>
        <v>32.97901</v>
      </c>
      <c r="S10" s="12">
        <f t="shared" si="0"/>
        <v>3.11693</v>
      </c>
      <c r="T10" s="24">
        <f>+T11</f>
        <v>27713.779559999995</v>
      </c>
    </row>
    <row r="11" spans="1:20" s="14" customFormat="1" ht="16.5" customHeight="1">
      <c r="A11" s="20" t="s">
        <v>10</v>
      </c>
      <c r="B11" s="6">
        <v>2460.082</v>
      </c>
      <c r="C11" s="6">
        <v>1099.239</v>
      </c>
      <c r="D11" s="6">
        <v>0.031</v>
      </c>
      <c r="E11" s="6">
        <v>1129.993</v>
      </c>
      <c r="F11" s="6">
        <v>359.915</v>
      </c>
      <c r="G11" s="6">
        <v>0</v>
      </c>
      <c r="H11" s="6">
        <v>0</v>
      </c>
      <c r="I11" s="6">
        <v>5313.19216</v>
      </c>
      <c r="J11" s="6">
        <v>4957.97337</v>
      </c>
      <c r="K11" s="6">
        <v>5044.095230000001</v>
      </c>
      <c r="L11" s="6">
        <v>2645.39844</v>
      </c>
      <c r="M11" s="6">
        <v>2342.08729</v>
      </c>
      <c r="N11" s="6">
        <v>1234.9642099999996</v>
      </c>
      <c r="O11" s="6">
        <v>844.6215300000001</v>
      </c>
      <c r="P11" s="6">
        <v>140.7689</v>
      </c>
      <c r="Q11" s="6">
        <v>105.32248999999999</v>
      </c>
      <c r="R11" s="6">
        <v>32.97901</v>
      </c>
      <c r="S11" s="6">
        <v>3.11693</v>
      </c>
      <c r="T11" s="25">
        <f>SUM(B11:S11)</f>
        <v>27713.779559999995</v>
      </c>
    </row>
    <row r="12" spans="1:20" ht="9.75" customHeight="1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5"/>
    </row>
    <row r="13" spans="1:20" ht="16.5" customHeight="1">
      <c r="A13" s="19" t="s">
        <v>9</v>
      </c>
      <c r="B13" s="12">
        <f aca="true" t="shared" si="1" ref="B13:T13">+B14+B15</f>
        <v>6993.925</v>
      </c>
      <c r="C13" s="12">
        <f t="shared" si="1"/>
        <v>7444.076</v>
      </c>
      <c r="D13" s="12">
        <f t="shared" si="1"/>
        <v>8190.527</v>
      </c>
      <c r="E13" s="12">
        <f t="shared" si="1"/>
        <v>8607.706</v>
      </c>
      <c r="F13" s="12">
        <f t="shared" si="1"/>
        <v>4169.348</v>
      </c>
      <c r="G13" s="12">
        <f t="shared" si="1"/>
        <v>3931.4734900000003</v>
      </c>
      <c r="H13" s="12">
        <f t="shared" si="1"/>
        <v>4746.3322899999985</v>
      </c>
      <c r="I13" s="12">
        <f t="shared" si="1"/>
        <v>2867.8926499999993</v>
      </c>
      <c r="J13" s="12">
        <f t="shared" si="1"/>
        <v>3033.6296500000003</v>
      </c>
      <c r="K13" s="12">
        <f t="shared" si="1"/>
        <v>4683.20652</v>
      </c>
      <c r="L13" s="12">
        <f t="shared" si="1"/>
        <v>5890.3261</v>
      </c>
      <c r="M13" s="12">
        <f t="shared" si="1"/>
        <v>5309.37894</v>
      </c>
      <c r="N13" s="12">
        <f t="shared" si="1"/>
        <v>8451.46796</v>
      </c>
      <c r="O13" s="12">
        <f t="shared" si="1"/>
        <v>5692.609470000001</v>
      </c>
      <c r="P13" s="12">
        <f t="shared" si="1"/>
        <v>5186.45722</v>
      </c>
      <c r="Q13" s="12">
        <f t="shared" si="1"/>
        <v>4533.07315</v>
      </c>
      <c r="R13" s="12">
        <f t="shared" si="1"/>
        <v>4150.50109</v>
      </c>
      <c r="S13" s="12">
        <f t="shared" si="1"/>
        <v>975.8984299999998</v>
      </c>
      <c r="T13" s="24">
        <f t="shared" si="1"/>
        <v>94857.82896000001</v>
      </c>
    </row>
    <row r="14" spans="1:20" s="14" customFormat="1" ht="16.5" customHeight="1">
      <c r="A14" s="20" t="s">
        <v>11</v>
      </c>
      <c r="B14" s="6">
        <v>4054.52</v>
      </c>
      <c r="C14" s="6">
        <v>4227.822</v>
      </c>
      <c r="D14" s="6">
        <v>4335.451</v>
      </c>
      <c r="E14" s="6">
        <v>4876.885</v>
      </c>
      <c r="F14" s="6">
        <v>1286.527</v>
      </c>
      <c r="G14" s="6">
        <v>1640.9137</v>
      </c>
      <c r="H14" s="6">
        <v>4152.227909999999</v>
      </c>
      <c r="I14" s="6">
        <v>2106.5709999999995</v>
      </c>
      <c r="J14" s="6">
        <v>2323.4598300000002</v>
      </c>
      <c r="K14" s="6">
        <v>2805.22969</v>
      </c>
      <c r="L14" s="6">
        <v>3228.42094</v>
      </c>
      <c r="M14" s="6">
        <v>3702.05195</v>
      </c>
      <c r="N14" s="6">
        <v>3812.5613</v>
      </c>
      <c r="O14" s="6">
        <v>4203.3640000000005</v>
      </c>
      <c r="P14" s="6">
        <v>4144.984530000001</v>
      </c>
      <c r="Q14" s="6">
        <v>3920.54115</v>
      </c>
      <c r="R14" s="6">
        <v>3753.5631099999996</v>
      </c>
      <c r="S14" s="6">
        <v>837.2144699999999</v>
      </c>
      <c r="T14" s="25">
        <f>SUM(B14:S14)</f>
        <v>59412.308580000004</v>
      </c>
    </row>
    <row r="15" spans="1:20" s="14" customFormat="1" ht="16.5" customHeight="1">
      <c r="A15" s="20" t="s">
        <v>10</v>
      </c>
      <c r="B15" s="6">
        <v>2939.405</v>
      </c>
      <c r="C15" s="6">
        <v>3216.254</v>
      </c>
      <c r="D15" s="6">
        <v>3855.076</v>
      </c>
      <c r="E15" s="6">
        <v>3730.821</v>
      </c>
      <c r="F15" s="6">
        <v>2882.821</v>
      </c>
      <c r="G15" s="6">
        <v>2290.5597900000002</v>
      </c>
      <c r="H15" s="6">
        <v>594.1043800000001</v>
      </c>
      <c r="I15" s="6">
        <v>761.3216499999999</v>
      </c>
      <c r="J15" s="6">
        <v>710.1698200000001</v>
      </c>
      <c r="K15" s="6">
        <v>1877.97683</v>
      </c>
      <c r="L15" s="6">
        <v>2661.9051600000003</v>
      </c>
      <c r="M15" s="6">
        <v>1607.3269899999998</v>
      </c>
      <c r="N15" s="6">
        <v>4638.906660000001</v>
      </c>
      <c r="O15" s="6">
        <v>1489.2454700000003</v>
      </c>
      <c r="P15" s="6">
        <v>1041.47269</v>
      </c>
      <c r="Q15" s="6">
        <v>612.532</v>
      </c>
      <c r="R15" s="6">
        <v>396.9379799999999</v>
      </c>
      <c r="S15" s="6">
        <v>138.68395999999998</v>
      </c>
      <c r="T15" s="25">
        <f>SUM(B15:S15)</f>
        <v>35445.52038000001</v>
      </c>
    </row>
    <row r="16" spans="1:20" ht="12" customHeight="1">
      <c r="A16" s="2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5"/>
    </row>
    <row r="17" spans="1:20" ht="12" customHeight="1">
      <c r="A17" s="21"/>
      <c r="B17" s="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6"/>
    </row>
    <row r="18" spans="1:20" ht="16.5" customHeight="1">
      <c r="A18" s="22" t="s">
        <v>2</v>
      </c>
      <c r="B18" s="8">
        <f aca="true" t="shared" si="2" ref="B18:T18">+B10+B13</f>
        <v>9454.007</v>
      </c>
      <c r="C18" s="8">
        <f t="shared" si="2"/>
        <v>8543.315</v>
      </c>
      <c r="D18" s="8">
        <f t="shared" si="2"/>
        <v>8190.558</v>
      </c>
      <c r="E18" s="8">
        <f t="shared" si="2"/>
        <v>9737.699</v>
      </c>
      <c r="F18" s="8">
        <f t="shared" si="2"/>
        <v>4529.263</v>
      </c>
      <c r="G18" s="8">
        <f t="shared" si="2"/>
        <v>3931.4734900000003</v>
      </c>
      <c r="H18" s="8">
        <f t="shared" si="2"/>
        <v>4746.3322899999985</v>
      </c>
      <c r="I18" s="8">
        <f t="shared" si="2"/>
        <v>8181.0848099999985</v>
      </c>
      <c r="J18" s="8">
        <f t="shared" si="2"/>
        <v>7991.6030200000005</v>
      </c>
      <c r="K18" s="8">
        <f t="shared" si="2"/>
        <v>9727.30175</v>
      </c>
      <c r="L18" s="8">
        <f t="shared" si="2"/>
        <v>8535.72454</v>
      </c>
      <c r="M18" s="8">
        <f t="shared" si="2"/>
        <v>7651.46623</v>
      </c>
      <c r="N18" s="8">
        <f t="shared" si="2"/>
        <v>9686.43217</v>
      </c>
      <c r="O18" s="8">
        <f t="shared" si="2"/>
        <v>6537.231000000002</v>
      </c>
      <c r="P18" s="8">
        <f t="shared" si="2"/>
        <v>5327.22612</v>
      </c>
      <c r="Q18" s="8">
        <f t="shared" si="2"/>
        <v>4638.39564</v>
      </c>
      <c r="R18" s="8">
        <f t="shared" si="2"/>
        <v>4183.4801</v>
      </c>
      <c r="S18" s="8">
        <f t="shared" si="2"/>
        <v>979.0153599999999</v>
      </c>
      <c r="T18" s="27">
        <f t="shared" si="2"/>
        <v>122571.60852000001</v>
      </c>
    </row>
    <row r="19" spans="1:20" ht="12.75">
      <c r="A19" s="2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3"/>
    </row>
    <row r="20" spans="1:20" ht="12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5.75" customHeight="1">
      <c r="A21" s="31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5.75" customHeight="1">
      <c r="A22" s="31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4" ht="12.75" customHeight="1"/>
  </sheetData>
  <sheetProtection/>
  <mergeCells count="1">
    <mergeCell ref="T7:T8"/>
  </mergeCells>
  <printOptions horizontalCentered="1"/>
  <pageMargins left="0.3937007874015748" right="0.3937007874015748" top="1.1811023622047245" bottom="0.6299212598425197" header="0" footer="0.3937007874015748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Olavegoya</dc:creator>
  <cp:keywords/>
  <dc:description/>
  <cp:lastModifiedBy>Lenovo User</cp:lastModifiedBy>
  <cp:lastPrinted>2012-05-14T15:43:10Z</cp:lastPrinted>
  <dcterms:created xsi:type="dcterms:W3CDTF">2000-11-11T00:56:48Z</dcterms:created>
  <dcterms:modified xsi:type="dcterms:W3CDTF">2012-05-17T23:44:44Z</dcterms:modified>
  <cp:category/>
  <cp:version/>
  <cp:contentType/>
  <cp:contentStatus/>
</cp:coreProperties>
</file>