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Jun 2012" sheetId="1" r:id="rId1"/>
  </sheets>
  <definedNames>
    <definedName name="_xlnm.Print_Area" localSheetId="0">'Jun 2012'!$A$2:$Q$31</definedName>
  </definedNames>
  <calcPr fullCalcOnLoad="1"/>
</workbook>
</file>

<file path=xl/sharedStrings.xml><?xml version="1.0" encoding="utf-8"?>
<sst xmlns="http://schemas.openxmlformats.org/spreadsheetml/2006/main" count="34" uniqueCount="33">
  <si>
    <t>ENE</t>
  </si>
  <si>
    <t>FEB</t>
  </si>
  <si>
    <t>MAR</t>
  </si>
  <si>
    <t>(Miles de US dólares)</t>
  </si>
  <si>
    <t>ABR</t>
  </si>
  <si>
    <t>MAY</t>
  </si>
  <si>
    <t>JUN</t>
  </si>
  <si>
    <t>TOTAL</t>
  </si>
  <si>
    <t xml:space="preserve">    TOTALES</t>
  </si>
  <si>
    <t>I.   ORGANISMOS INTERNACIONALES</t>
  </si>
  <si>
    <t xml:space="preserve">       -  BID</t>
  </si>
  <si>
    <t xml:space="preserve">       -  BIRF</t>
  </si>
  <si>
    <t xml:space="preserve">       -  CAF</t>
  </si>
  <si>
    <t>II.   CLUB DE PARIS</t>
  </si>
  <si>
    <t xml:space="preserve">       -  FIDA</t>
  </si>
  <si>
    <t>JUL</t>
  </si>
  <si>
    <t>AGO</t>
  </si>
  <si>
    <t>SET</t>
  </si>
  <si>
    <t>DEUDA PÚBLICA EXTERNA DE MEDIANO Y LARGO PLAZO</t>
  </si>
  <si>
    <t>DIC</t>
  </si>
  <si>
    <t>OCT</t>
  </si>
  <si>
    <t>NOV</t>
  </si>
  <si>
    <t xml:space="preserve">       -  Alemania</t>
  </si>
  <si>
    <t xml:space="preserve">       -  Japón</t>
  </si>
  <si>
    <t xml:space="preserve">       -  Bonistas</t>
  </si>
  <si>
    <t>III.   BONOS</t>
  </si>
  <si>
    <r>
      <t xml:space="preserve">Fuente: </t>
    </r>
    <r>
      <rPr>
        <sz val="11"/>
        <color indexed="18"/>
        <rFont val="Arial"/>
        <family val="2"/>
      </rPr>
      <t>Perú - Ministerio de Economía y Finanzas.</t>
    </r>
  </si>
  <si>
    <r>
      <t xml:space="preserve">Elaboración: </t>
    </r>
    <r>
      <rPr>
        <sz val="11"/>
        <color indexed="18"/>
        <rFont val="Arial"/>
        <family val="2"/>
      </rPr>
      <t>Dirección General de Endeudamiento y Tesoro Público.</t>
    </r>
  </si>
  <si>
    <t>DESEMBOLSOS EJECUTADOS - POR FUENTE DE FINANCIAMIENTO</t>
  </si>
  <si>
    <t>FUENTE DE FINANCIAMIENTO</t>
  </si>
  <si>
    <t>PERÍODO: DE ENERO A JUNIO DE 2012</t>
  </si>
  <si>
    <t>a/</t>
  </si>
  <si>
    <r>
      <t xml:space="preserve"> a/  </t>
    </r>
    <r>
      <rPr>
        <sz val="11"/>
        <color indexed="18"/>
        <rFont val="Arial"/>
        <family val="2"/>
      </rPr>
      <t>Devolución y ajustes.</t>
    </r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</si>
</sst>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dd\-mm\-yy"/>
    <numFmt numFmtId="165" formatCode="General_)"/>
    <numFmt numFmtId="166" formatCode="#,##0.000000"/>
    <numFmt numFmtId="167" formatCode="dd/mm/yy;@"/>
    <numFmt numFmtId="168" formatCode="#,##0.00000"/>
    <numFmt numFmtId="169" formatCode="#,##0.000"/>
    <numFmt numFmtId="170" formatCode="0.00000"/>
    <numFmt numFmtId="171" formatCode="dd\-mm\-yy;@"/>
    <numFmt numFmtId="172" formatCode="0.0%"/>
    <numFmt numFmtId="173" formatCode="_([$€-2]\ * #,##0.00_);_([$€-2]\ * \(#,##0.00\);_([$€-2]\ * &quot;-&quot;??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14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808080"/>
      </top>
      <bottom/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>
        <color indexed="63"/>
      </top>
      <bottom>
        <color indexed="63"/>
      </bottom>
    </border>
    <border>
      <left/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rgb="FF808080"/>
      </left>
      <right/>
      <top>
        <color indexed="63"/>
      </top>
      <bottom>
        <color indexed="63"/>
      </bottom>
    </border>
    <border>
      <left/>
      <right style="thin">
        <color theme="0" tint="-0.4999699890613556"/>
      </right>
      <top>
        <color indexed="63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3" fontId="6" fillId="0" borderId="0" applyFon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 applyProtection="1">
      <alignment/>
      <protection locked="0"/>
    </xf>
    <xf numFmtId="168" fontId="2" fillId="33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10" fillId="33" borderId="0" xfId="0" applyFont="1" applyFill="1" applyAlignment="1" applyProtection="1">
      <alignment/>
      <protection locked="0"/>
    </xf>
    <xf numFmtId="1" fontId="11" fillId="33" borderId="10" xfId="0" applyNumberFormat="1" applyFont="1" applyFill="1" applyBorder="1" applyAlignment="1" applyProtection="1">
      <alignment horizontal="center" vertical="center"/>
      <protection locked="0"/>
    </xf>
    <xf numFmtId="3" fontId="8" fillId="33" borderId="0" xfId="0" applyNumberFormat="1" applyFont="1" applyFill="1" applyBorder="1" applyAlignment="1" applyProtection="1">
      <alignment horizontal="right" indent="1"/>
      <protection locked="0"/>
    </xf>
    <xf numFmtId="3" fontId="12" fillId="33" borderId="10" xfId="0" applyNumberFormat="1" applyFont="1" applyFill="1" applyBorder="1" applyAlignment="1" applyProtection="1">
      <alignment horizontal="right" indent="1"/>
      <protection locked="0"/>
    </xf>
    <xf numFmtId="3" fontId="12" fillId="33" borderId="11" xfId="0" applyNumberFormat="1" applyFont="1" applyFill="1" applyBorder="1" applyAlignment="1" applyProtection="1">
      <alignment horizontal="right" indent="1"/>
      <protection locked="0"/>
    </xf>
    <xf numFmtId="168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36" fillId="33" borderId="0" xfId="0" applyFont="1" applyFill="1" applyAlignment="1">
      <alignment/>
    </xf>
    <xf numFmtId="168" fontId="12" fillId="33" borderId="11" xfId="0" applyNumberFormat="1" applyFont="1" applyFill="1" applyBorder="1" applyAlignment="1" applyProtection="1">
      <alignment horizontal="center" vertical="center"/>
      <protection locked="0"/>
    </xf>
    <xf numFmtId="3" fontId="7" fillId="33" borderId="0" xfId="0" applyNumberFormat="1" applyFont="1" applyFill="1" applyBorder="1" applyAlignment="1">
      <alignment horizontal="right" indent="1"/>
    </xf>
    <xf numFmtId="3" fontId="2" fillId="33" borderId="0" xfId="0" applyNumberFormat="1" applyFont="1" applyFill="1" applyBorder="1" applyAlignment="1" applyProtection="1">
      <alignment horizontal="right" indent="1"/>
      <protection locked="0"/>
    </xf>
    <xf numFmtId="3" fontId="12" fillId="33" borderId="0" xfId="0" applyNumberFormat="1" applyFont="1" applyFill="1" applyBorder="1" applyAlignment="1" applyProtection="1">
      <alignment horizontal="right" indent="1"/>
      <protection locked="0"/>
    </xf>
    <xf numFmtId="3" fontId="13" fillId="33" borderId="0" xfId="0" applyNumberFormat="1" applyFont="1" applyFill="1" applyAlignment="1">
      <alignment/>
    </xf>
    <xf numFmtId="0" fontId="9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3" fontId="13" fillId="33" borderId="0" xfId="0" applyNumberFormat="1" applyFont="1" applyFill="1" applyBorder="1" applyAlignment="1">
      <alignment horizontal="right" indent="1"/>
    </xf>
    <xf numFmtId="0" fontId="17" fillId="33" borderId="0" xfId="52" applyFont="1" applyFill="1" applyBorder="1" applyAlignment="1">
      <alignment horizontal="left" vertical="center" textRotation="180"/>
      <protection/>
    </xf>
    <xf numFmtId="168" fontId="2" fillId="33" borderId="12" xfId="0" applyNumberFormat="1" applyFont="1" applyFill="1" applyBorder="1" applyAlignment="1" applyProtection="1">
      <alignment horizontal="right"/>
      <protection locked="0"/>
    </xf>
    <xf numFmtId="3" fontId="7" fillId="33" borderId="13" xfId="0" applyNumberFormat="1" applyFont="1" applyFill="1" applyBorder="1" applyAlignment="1">
      <alignment horizontal="right" indent="1"/>
    </xf>
    <xf numFmtId="3" fontId="2" fillId="33" borderId="13" xfId="0" applyNumberFormat="1" applyFont="1" applyFill="1" applyBorder="1" applyAlignment="1" applyProtection="1">
      <alignment horizontal="right" indent="1"/>
      <protection locked="0"/>
    </xf>
    <xf numFmtId="3" fontId="8" fillId="33" borderId="13" xfId="0" applyNumberFormat="1" applyFont="1" applyFill="1" applyBorder="1" applyAlignment="1" applyProtection="1">
      <alignment horizontal="right" indent="1"/>
      <protection locked="0"/>
    </xf>
    <xf numFmtId="3" fontId="13" fillId="33" borderId="13" xfId="0" applyNumberFormat="1" applyFont="1" applyFill="1" applyBorder="1" applyAlignment="1">
      <alignment horizontal="right" indent="1"/>
    </xf>
    <xf numFmtId="3" fontId="13" fillId="33" borderId="14" xfId="0" applyNumberFormat="1" applyFont="1" applyFill="1" applyBorder="1" applyAlignment="1">
      <alignment horizontal="right" indent="1"/>
    </xf>
    <xf numFmtId="0" fontId="0" fillId="33" borderId="15" xfId="0" applyFill="1" applyBorder="1" applyAlignment="1">
      <alignment/>
    </xf>
    <xf numFmtId="165" fontId="11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>
      <alignment/>
    </xf>
    <xf numFmtId="165" fontId="12" fillId="33" borderId="18" xfId="0" applyNumberFormat="1" applyFont="1" applyFill="1" applyBorder="1" applyAlignment="1" applyProtection="1">
      <alignment horizontal="center" vertical="center"/>
      <protection locked="0"/>
    </xf>
    <xf numFmtId="165" fontId="2" fillId="33" borderId="18" xfId="0" applyNumberFormat="1" applyFont="1" applyFill="1" applyBorder="1" applyAlignment="1" applyProtection="1">
      <alignment horizontal="right"/>
      <protection locked="0"/>
    </xf>
    <xf numFmtId="0" fontId="7" fillId="34" borderId="18" xfId="0" applyFont="1" applyFill="1" applyBorder="1" applyAlignment="1" applyProtection="1">
      <alignment horizontal="left" vertical="center"/>
      <protection/>
    </xf>
    <xf numFmtId="0" fontId="2" fillId="34" borderId="18" xfId="0" applyFont="1" applyFill="1" applyBorder="1" applyAlignment="1" applyProtection="1">
      <alignment horizontal="left" vertical="center"/>
      <protection/>
    </xf>
    <xf numFmtId="0" fontId="17" fillId="33" borderId="17" xfId="52" applyFont="1" applyFill="1" applyBorder="1" applyAlignment="1">
      <alignment horizontal="left" vertical="center" textRotation="180"/>
      <protection/>
    </xf>
    <xf numFmtId="0" fontId="13" fillId="33" borderId="18" xfId="0" applyFont="1" applyFill="1" applyBorder="1" applyAlignment="1">
      <alignment/>
    </xf>
    <xf numFmtId="3" fontId="12" fillId="33" borderId="18" xfId="0" applyNumberFormat="1" applyFont="1" applyFill="1" applyBorder="1" applyAlignment="1" applyProtection="1">
      <alignment/>
      <protection locked="0"/>
    </xf>
    <xf numFmtId="0" fontId="17" fillId="33" borderId="19" xfId="52" applyFont="1" applyFill="1" applyBorder="1" applyAlignment="1">
      <alignment horizontal="left" vertical="center" textRotation="180"/>
      <protection/>
    </xf>
    <xf numFmtId="3" fontId="12" fillId="33" borderId="20" xfId="0" applyNumberFormat="1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165" fontId="12" fillId="33" borderId="20" xfId="0" applyNumberFormat="1" applyFont="1" applyFill="1" applyBorder="1" applyAlignment="1" applyProtection="1">
      <alignment horizontal="center" vertical="center"/>
      <protection locked="0"/>
    </xf>
    <xf numFmtId="3" fontId="12" fillId="33" borderId="16" xfId="0" applyNumberFormat="1" applyFont="1" applyFill="1" applyBorder="1" applyAlignment="1" applyProtection="1">
      <alignment horizontal="center"/>
      <protection locked="0"/>
    </xf>
    <xf numFmtId="3" fontId="12" fillId="33" borderId="12" xfId="0" applyNumberFormat="1" applyFont="1" applyFill="1" applyBorder="1" applyAlignment="1" applyProtection="1">
      <alignment horizontal="right" indent="1"/>
      <protection locked="0"/>
    </xf>
    <xf numFmtId="3" fontId="12" fillId="33" borderId="13" xfId="0" applyNumberFormat="1" applyFont="1" applyFill="1" applyBorder="1" applyAlignment="1" applyProtection="1">
      <alignment horizontal="right" indent="1"/>
      <protection locked="0"/>
    </xf>
    <xf numFmtId="3" fontId="12" fillId="33" borderId="14" xfId="0" applyNumberFormat="1" applyFont="1" applyFill="1" applyBorder="1" applyAlignment="1" applyProtection="1">
      <alignment horizontal="right" indent="1"/>
      <protection locked="0"/>
    </xf>
    <xf numFmtId="3" fontId="7" fillId="33" borderId="21" xfId="0" applyNumberFormat="1" applyFont="1" applyFill="1" applyBorder="1" applyAlignment="1">
      <alignment horizontal="right" indent="1"/>
    </xf>
    <xf numFmtId="3" fontId="7" fillId="33" borderId="18" xfId="0" applyNumberFormat="1" applyFont="1" applyFill="1" applyBorder="1" applyAlignment="1">
      <alignment horizontal="right" indent="1"/>
    </xf>
    <xf numFmtId="3" fontId="2" fillId="33" borderId="18" xfId="0" applyNumberFormat="1" applyFont="1" applyFill="1" applyBorder="1" applyAlignment="1" applyProtection="1">
      <alignment horizontal="right" indent="1"/>
      <protection locked="0"/>
    </xf>
    <xf numFmtId="3" fontId="8" fillId="33" borderId="18" xfId="0" applyNumberFormat="1" applyFont="1" applyFill="1" applyBorder="1" applyAlignment="1" applyProtection="1">
      <alignment horizontal="right" indent="1"/>
      <protection locked="0"/>
    </xf>
    <xf numFmtId="3" fontId="13" fillId="33" borderId="18" xfId="0" applyNumberFormat="1" applyFont="1" applyFill="1" applyBorder="1" applyAlignment="1">
      <alignment horizontal="right" indent="1"/>
    </xf>
    <xf numFmtId="3" fontId="13" fillId="33" borderId="11" xfId="0" applyNumberFormat="1" applyFont="1" applyFill="1" applyBorder="1" applyAlignment="1">
      <alignment horizontal="right" indent="1"/>
    </xf>
    <xf numFmtId="3" fontId="13" fillId="33" borderId="22" xfId="0" applyNumberFormat="1" applyFont="1" applyFill="1" applyBorder="1" applyAlignment="1">
      <alignment horizontal="right" indent="1"/>
    </xf>
    <xf numFmtId="168" fontId="12" fillId="33" borderId="0" xfId="0" applyNumberFormat="1" applyFont="1" applyFill="1" applyBorder="1" applyAlignment="1" applyProtection="1">
      <alignment horizontal="right" vertical="center" indent="1"/>
      <protection locked="0"/>
    </xf>
    <xf numFmtId="1" fontId="11" fillId="33" borderId="12" xfId="0" applyNumberFormat="1" applyFont="1" applyFill="1" applyBorder="1" applyAlignment="1" applyProtection="1">
      <alignment horizontal="center" vertical="center"/>
      <protection locked="0"/>
    </xf>
    <xf numFmtId="168" fontId="12" fillId="33" borderId="13" xfId="0" applyNumberFormat="1" applyFont="1" applyFill="1" applyBorder="1" applyAlignment="1" applyProtection="1">
      <alignment horizontal="right" vertical="center" indent="1"/>
      <protection locked="0"/>
    </xf>
    <xf numFmtId="168" fontId="12" fillId="33" borderId="14" xfId="0" applyNumberFormat="1" applyFont="1" applyFill="1" applyBorder="1" applyAlignment="1" applyProtection="1">
      <alignment horizontal="right" vertical="center" indent="1"/>
      <protection locked="0"/>
    </xf>
    <xf numFmtId="3" fontId="18" fillId="33" borderId="0" xfId="0" applyNumberFormat="1" applyFont="1" applyFill="1" applyBorder="1" applyAlignment="1" applyProtection="1">
      <alignment vertical="center"/>
      <protection locked="0"/>
    </xf>
    <xf numFmtId="3" fontId="18" fillId="33" borderId="0" xfId="0" applyNumberFormat="1" applyFont="1" applyFill="1" applyBorder="1" applyAlignment="1" applyProtection="1">
      <alignment horizontal="right" inden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3"/>
  <sheetViews>
    <sheetView tabSelected="1" zoomScale="75" zoomScaleNormal="75" zoomScalePageLayoutView="0" workbookViewId="0" topLeftCell="A1">
      <selection activeCell="A1" sqref="A1"/>
    </sheetView>
  </sheetViews>
  <sheetFormatPr defaultColWidth="12.7109375" defaultRowHeight="15"/>
  <cols>
    <col min="1" max="1" width="1.7109375" style="1" customWidth="1"/>
    <col min="2" max="2" width="43.57421875" style="1" customWidth="1"/>
    <col min="3" max="3" width="12.7109375" style="1" customWidth="1"/>
    <col min="4" max="4" width="2.421875" style="1" customWidth="1"/>
    <col min="5" max="5" width="12.7109375" style="1" customWidth="1"/>
    <col min="6" max="6" width="3.28125" style="1" customWidth="1"/>
    <col min="7" max="10" width="12.7109375" style="1" customWidth="1"/>
    <col min="11" max="16" width="12.7109375" style="1" hidden="1" customWidth="1"/>
    <col min="17" max="17" width="14.57421875" style="1" customWidth="1"/>
    <col min="18" max="16384" width="12.7109375" style="1" customWidth="1"/>
  </cols>
  <sheetData>
    <row r="1" ht="18" customHeight="1">
      <c r="B1" s="2"/>
    </row>
    <row r="2" spans="1:17" ht="20.25">
      <c r="A2" s="23" t="s">
        <v>18</v>
      </c>
      <c r="B2" s="2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0.25">
      <c r="A3" s="24" t="s">
        <v>28</v>
      </c>
      <c r="B3" s="2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">
      <c r="A4" s="24" t="s">
        <v>30</v>
      </c>
      <c r="B4" s="2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5.75">
      <c r="A5" s="11" t="s">
        <v>3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2:17" ht="7.5" customHeight="1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" customHeight="1">
      <c r="A7" s="35"/>
      <c r="B7" s="3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61"/>
    </row>
    <row r="8" spans="1:18" ht="15" customHeight="1">
      <c r="A8" s="37"/>
      <c r="B8" s="38" t="s">
        <v>29</v>
      </c>
      <c r="C8" s="60" t="s">
        <v>0</v>
      </c>
      <c r="D8" s="60"/>
      <c r="E8" s="60" t="s">
        <v>1</v>
      </c>
      <c r="F8" s="60"/>
      <c r="G8" s="16" t="s">
        <v>2</v>
      </c>
      <c r="H8" s="60" t="s">
        <v>4</v>
      </c>
      <c r="I8" s="60" t="s">
        <v>5</v>
      </c>
      <c r="J8" s="60" t="s">
        <v>6</v>
      </c>
      <c r="K8" s="16" t="s">
        <v>15</v>
      </c>
      <c r="L8" s="16" t="s">
        <v>16</v>
      </c>
      <c r="M8" s="16" t="s">
        <v>17</v>
      </c>
      <c r="N8" s="16" t="s">
        <v>20</v>
      </c>
      <c r="O8" s="16" t="s">
        <v>21</v>
      </c>
      <c r="P8" s="16" t="s">
        <v>19</v>
      </c>
      <c r="Q8" s="62" t="s">
        <v>7</v>
      </c>
      <c r="R8" s="17"/>
    </row>
    <row r="9" spans="1:18" ht="12" customHeight="1">
      <c r="A9" s="47"/>
      <c r="B9" s="4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63"/>
      <c r="R9" s="17"/>
    </row>
    <row r="10" spans="1:18" ht="12" customHeight="1">
      <c r="A10" s="37"/>
      <c r="B10" s="3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9"/>
      <c r="R10" s="17"/>
    </row>
    <row r="11" spans="1:18" ht="15.75">
      <c r="A11" s="37"/>
      <c r="B11" s="40" t="s">
        <v>9</v>
      </c>
      <c r="C11" s="19">
        <f>SUM(C12:C15)</f>
        <v>28363.46197</v>
      </c>
      <c r="D11" s="19"/>
      <c r="E11" s="19">
        <f>SUM(E12:E15)</f>
        <v>14647.90841</v>
      </c>
      <c r="F11" s="19"/>
      <c r="G11" s="19">
        <f>SUM(G12:G15)</f>
        <v>3514.13543999999</v>
      </c>
      <c r="H11" s="19">
        <f aca="true" t="shared" si="0" ref="H11:P11">SUM(H12:H15)</f>
        <v>7846.9766</v>
      </c>
      <c r="I11" s="19">
        <f t="shared" si="0"/>
        <v>4088.47958</v>
      </c>
      <c r="J11" s="54">
        <f t="shared" si="0"/>
        <v>36143.76909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>SUM(N12:N15)</f>
        <v>0</v>
      </c>
      <c r="O11" s="19">
        <f>SUM(O12:O15)</f>
        <v>0</v>
      </c>
      <c r="P11" s="19">
        <f t="shared" si="0"/>
        <v>0</v>
      </c>
      <c r="Q11" s="30">
        <f>SUM(Q12:Q15)</f>
        <v>94604.73108999999</v>
      </c>
      <c r="R11" s="17"/>
    </row>
    <row r="12" spans="1:18" ht="15.75">
      <c r="A12" s="37"/>
      <c r="B12" s="41" t="s">
        <v>10</v>
      </c>
      <c r="C12" s="20">
        <v>25000</v>
      </c>
      <c r="D12" s="20"/>
      <c r="E12" s="20">
        <v>0</v>
      </c>
      <c r="F12" s="20"/>
      <c r="G12" s="20">
        <v>0</v>
      </c>
      <c r="H12" s="20">
        <v>976</v>
      </c>
      <c r="I12" s="20">
        <v>2646.31276</v>
      </c>
      <c r="J12" s="55">
        <v>2901.36915</v>
      </c>
      <c r="K12" s="20"/>
      <c r="L12" s="20"/>
      <c r="M12" s="20"/>
      <c r="N12" s="20"/>
      <c r="O12" s="20"/>
      <c r="P12" s="20"/>
      <c r="Q12" s="31">
        <f>SUM(C12:P12)</f>
        <v>31523.68191</v>
      </c>
      <c r="R12" s="17"/>
    </row>
    <row r="13" spans="1:18" ht="16.5" customHeight="1">
      <c r="A13" s="37"/>
      <c r="B13" s="41" t="s">
        <v>11</v>
      </c>
      <c r="C13" s="20">
        <v>1395.42297</v>
      </c>
      <c r="D13" s="20"/>
      <c r="E13" s="20">
        <v>976</v>
      </c>
      <c r="F13" s="20"/>
      <c r="G13" s="20">
        <v>3514.13543999999</v>
      </c>
      <c r="H13" s="20">
        <v>4900.61323</v>
      </c>
      <c r="I13" s="20">
        <v>1162.5615400000002</v>
      </c>
      <c r="J13" s="55">
        <v>7790.40815</v>
      </c>
      <c r="K13" s="20"/>
      <c r="L13" s="20"/>
      <c r="M13" s="20"/>
      <c r="N13" s="20"/>
      <c r="O13" s="20"/>
      <c r="P13" s="20"/>
      <c r="Q13" s="31">
        <f>SUM(C13:P13)</f>
        <v>19739.14132999999</v>
      </c>
      <c r="R13" s="17"/>
    </row>
    <row r="14" spans="1:18" ht="16.5" customHeight="1">
      <c r="A14" s="37"/>
      <c r="B14" s="41" t="s">
        <v>12</v>
      </c>
      <c r="C14" s="20">
        <v>1968.039</v>
      </c>
      <c r="D14" s="20"/>
      <c r="E14" s="20">
        <v>13700</v>
      </c>
      <c r="F14" s="20"/>
      <c r="G14" s="20">
        <v>0</v>
      </c>
      <c r="H14" s="20">
        <v>750</v>
      </c>
      <c r="I14" s="20">
        <v>0</v>
      </c>
      <c r="J14" s="55">
        <v>25000</v>
      </c>
      <c r="K14" s="20"/>
      <c r="L14" s="20"/>
      <c r="M14" s="20"/>
      <c r="N14" s="20"/>
      <c r="O14" s="20"/>
      <c r="P14" s="20"/>
      <c r="Q14" s="31">
        <f>SUM(C14:P14)</f>
        <v>41418.039000000004</v>
      </c>
      <c r="R14" s="17"/>
    </row>
    <row r="15" spans="1:18" ht="15.75" customHeight="1">
      <c r="A15" s="42"/>
      <c r="B15" s="41" t="s">
        <v>14</v>
      </c>
      <c r="C15" s="20">
        <v>0</v>
      </c>
      <c r="D15" s="20"/>
      <c r="E15" s="20">
        <v>-28.09159</v>
      </c>
      <c r="F15" s="65" t="s">
        <v>31</v>
      </c>
      <c r="G15" s="20">
        <v>0</v>
      </c>
      <c r="H15" s="20">
        <v>1220.36337</v>
      </c>
      <c r="I15" s="20">
        <v>279.60528</v>
      </c>
      <c r="J15" s="55">
        <v>451.99179</v>
      </c>
      <c r="K15" s="20"/>
      <c r="L15" s="20"/>
      <c r="M15" s="20"/>
      <c r="N15" s="20"/>
      <c r="O15" s="20"/>
      <c r="P15" s="20"/>
      <c r="Q15" s="31">
        <f>SUM(C15:P15)</f>
        <v>1923.86885</v>
      </c>
      <c r="R15" s="17"/>
    </row>
    <row r="16" spans="1:18" ht="15.75" customHeight="1">
      <c r="A16" s="42"/>
      <c r="B16" s="40"/>
      <c r="C16" s="13"/>
      <c r="D16" s="13"/>
      <c r="E16" s="13"/>
      <c r="F16" s="13"/>
      <c r="G16" s="13"/>
      <c r="H16" s="13"/>
      <c r="I16" s="13"/>
      <c r="J16" s="56"/>
      <c r="K16" s="13"/>
      <c r="L16" s="13"/>
      <c r="M16" s="13"/>
      <c r="N16" s="13"/>
      <c r="O16" s="13"/>
      <c r="P16" s="13"/>
      <c r="Q16" s="32"/>
      <c r="R16" s="17"/>
    </row>
    <row r="17" spans="1:18" ht="15.75">
      <c r="A17" s="37"/>
      <c r="B17" s="40" t="s">
        <v>13</v>
      </c>
      <c r="C17" s="19">
        <f aca="true" t="shared" si="1" ref="C17:J17">SUM(C18:C19)</f>
        <v>5387.15054</v>
      </c>
      <c r="D17" s="19"/>
      <c r="E17" s="19">
        <f t="shared" si="1"/>
        <v>3744.19299</v>
      </c>
      <c r="F17" s="19"/>
      <c r="G17" s="19">
        <f t="shared" si="1"/>
        <v>23723.594500000003</v>
      </c>
      <c r="H17" s="19">
        <f t="shared" si="1"/>
        <v>1627.63295</v>
      </c>
      <c r="I17" s="19">
        <f t="shared" si="1"/>
        <v>4184.18811</v>
      </c>
      <c r="J17" s="54">
        <f t="shared" si="1"/>
        <v>2404.4557200000004</v>
      </c>
      <c r="K17" s="19">
        <f aca="true" t="shared" si="2" ref="K17:P17">SUM(K18:K19)</f>
        <v>0</v>
      </c>
      <c r="L17" s="19">
        <f t="shared" si="2"/>
        <v>0</v>
      </c>
      <c r="M17" s="19">
        <f t="shared" si="2"/>
        <v>0</v>
      </c>
      <c r="N17" s="19">
        <f t="shared" si="2"/>
        <v>0</v>
      </c>
      <c r="O17" s="19">
        <f t="shared" si="2"/>
        <v>0</v>
      </c>
      <c r="P17" s="19">
        <f t="shared" si="2"/>
        <v>0</v>
      </c>
      <c r="Q17" s="30">
        <f>SUM(Q18:Q19)</f>
        <v>41071.21481</v>
      </c>
      <c r="R17" s="17"/>
    </row>
    <row r="18" spans="1:18" ht="15.75">
      <c r="A18" s="37"/>
      <c r="B18" s="41" t="s">
        <v>22</v>
      </c>
      <c r="C18" s="20">
        <v>-7.62921</v>
      </c>
      <c r="D18" s="64" t="s">
        <v>31</v>
      </c>
      <c r="E18" s="20">
        <v>69.06495</v>
      </c>
      <c r="F18" s="20"/>
      <c r="G18" s="20">
        <v>1335.7938600000002</v>
      </c>
      <c r="H18" s="20">
        <v>30.31901</v>
      </c>
      <c r="I18" s="20">
        <v>119.89744</v>
      </c>
      <c r="J18" s="55">
        <v>252.76229</v>
      </c>
      <c r="K18" s="20"/>
      <c r="L18" s="20"/>
      <c r="M18" s="20"/>
      <c r="N18" s="20"/>
      <c r="O18" s="20"/>
      <c r="P18" s="20"/>
      <c r="Q18" s="31">
        <f>SUM(C18:P18)</f>
        <v>1800.2083400000001</v>
      </c>
      <c r="R18" s="17"/>
    </row>
    <row r="19" spans="1:18" ht="15.75">
      <c r="A19" s="37"/>
      <c r="B19" s="41" t="s">
        <v>23</v>
      </c>
      <c r="C19" s="20">
        <v>5394.77975</v>
      </c>
      <c r="D19" s="20"/>
      <c r="E19" s="20">
        <v>3675.12804</v>
      </c>
      <c r="F19" s="20"/>
      <c r="G19" s="20">
        <v>22387.80064</v>
      </c>
      <c r="H19" s="20">
        <v>1597.31394</v>
      </c>
      <c r="I19" s="20">
        <v>4064.2906700000003</v>
      </c>
      <c r="J19" s="55">
        <v>2151.6934300000003</v>
      </c>
      <c r="K19" s="20"/>
      <c r="L19" s="20"/>
      <c r="M19" s="20"/>
      <c r="N19" s="20"/>
      <c r="O19" s="20"/>
      <c r="P19" s="20"/>
      <c r="Q19" s="31">
        <f>SUM(C19:P19)</f>
        <v>39271.00647</v>
      </c>
      <c r="R19" s="17"/>
    </row>
    <row r="20" spans="1:18" ht="15.75">
      <c r="A20" s="37"/>
      <c r="B20" s="41"/>
      <c r="C20" s="20"/>
      <c r="D20" s="20"/>
      <c r="E20" s="20"/>
      <c r="F20" s="20"/>
      <c r="G20" s="20"/>
      <c r="H20" s="20"/>
      <c r="I20" s="20"/>
      <c r="J20" s="55"/>
      <c r="K20" s="20"/>
      <c r="L20" s="20"/>
      <c r="M20" s="20"/>
      <c r="N20" s="20"/>
      <c r="O20" s="20"/>
      <c r="P20" s="20"/>
      <c r="Q20" s="31"/>
      <c r="R20" s="17"/>
    </row>
    <row r="21" spans="1:18" ht="15.75">
      <c r="A21" s="37"/>
      <c r="B21" s="40" t="s">
        <v>25</v>
      </c>
      <c r="C21" s="19">
        <f aca="true" t="shared" si="3" ref="C21:J21">+C22</f>
        <v>0</v>
      </c>
      <c r="D21" s="19"/>
      <c r="E21" s="19">
        <f t="shared" si="3"/>
        <v>500000</v>
      </c>
      <c r="F21" s="19"/>
      <c r="G21" s="19">
        <f t="shared" si="3"/>
        <v>0</v>
      </c>
      <c r="H21" s="19">
        <f t="shared" si="3"/>
        <v>0</v>
      </c>
      <c r="I21" s="19">
        <f t="shared" si="3"/>
        <v>0</v>
      </c>
      <c r="J21" s="54">
        <f t="shared" si="3"/>
        <v>0</v>
      </c>
      <c r="K21" s="19"/>
      <c r="L21" s="53"/>
      <c r="M21" s="53"/>
      <c r="N21" s="53"/>
      <c r="O21" s="53"/>
      <c r="P21" s="53"/>
      <c r="Q21" s="30">
        <f>+Q22</f>
        <v>500000</v>
      </c>
      <c r="R21" s="17"/>
    </row>
    <row r="22" spans="1:18" ht="15">
      <c r="A22" s="37"/>
      <c r="B22" s="41" t="s">
        <v>24</v>
      </c>
      <c r="C22" s="27">
        <v>0</v>
      </c>
      <c r="D22" s="27"/>
      <c r="E22" s="27">
        <v>500000</v>
      </c>
      <c r="F22" s="27"/>
      <c r="G22" s="27">
        <v>0</v>
      </c>
      <c r="H22" s="27">
        <v>0</v>
      </c>
      <c r="I22" s="27">
        <v>0</v>
      </c>
      <c r="J22" s="57">
        <v>0</v>
      </c>
      <c r="K22" s="27"/>
      <c r="L22" s="27"/>
      <c r="M22" s="27"/>
      <c r="N22" s="27"/>
      <c r="O22" s="27"/>
      <c r="P22" s="27"/>
      <c r="Q22" s="33">
        <f>SUM(C22:J22)</f>
        <v>500000</v>
      </c>
      <c r="R22" s="17"/>
    </row>
    <row r="23" spans="1:18" ht="15">
      <c r="A23" s="37"/>
      <c r="B23" s="43"/>
      <c r="C23" s="27"/>
      <c r="D23" s="27"/>
      <c r="E23" s="27"/>
      <c r="F23" s="27"/>
      <c r="G23" s="27"/>
      <c r="H23" s="58"/>
      <c r="I23" s="58"/>
      <c r="J23" s="59"/>
      <c r="K23" s="27"/>
      <c r="L23" s="27"/>
      <c r="M23" s="27"/>
      <c r="N23" s="27"/>
      <c r="O23" s="27"/>
      <c r="P23" s="27"/>
      <c r="Q23" s="34"/>
      <c r="R23" s="17"/>
    </row>
    <row r="24" spans="1:18" ht="12" customHeight="1">
      <c r="A24" s="35"/>
      <c r="B24" s="49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50"/>
      <c r="R24" s="17"/>
    </row>
    <row r="25" spans="1:18" ht="16.5">
      <c r="A25" s="42"/>
      <c r="B25" s="44" t="s">
        <v>8</v>
      </c>
      <c r="C25" s="21">
        <f>+C11+C17+C21</f>
        <v>33750.61251</v>
      </c>
      <c r="D25" s="21"/>
      <c r="E25" s="21">
        <f>+E11+E17+E21</f>
        <v>518392.1014</v>
      </c>
      <c r="F25" s="21"/>
      <c r="G25" s="21">
        <f>+G11+G17+G21</f>
        <v>27237.729939999994</v>
      </c>
      <c r="H25" s="21">
        <f aca="true" t="shared" si="4" ref="H25:P25">+H11+H17+H21</f>
        <v>9474.60955</v>
      </c>
      <c r="I25" s="21">
        <f t="shared" si="4"/>
        <v>8272.66769</v>
      </c>
      <c r="J25" s="21">
        <f t="shared" si="4"/>
        <v>38548.22481</v>
      </c>
      <c r="K25" s="21">
        <f t="shared" si="4"/>
        <v>0</v>
      </c>
      <c r="L25" s="21">
        <f t="shared" si="4"/>
        <v>0</v>
      </c>
      <c r="M25" s="21">
        <f t="shared" si="4"/>
        <v>0</v>
      </c>
      <c r="N25" s="21">
        <f t="shared" si="4"/>
        <v>0</v>
      </c>
      <c r="O25" s="21">
        <f t="shared" si="4"/>
        <v>0</v>
      </c>
      <c r="P25" s="21">
        <f t="shared" si="4"/>
        <v>0</v>
      </c>
      <c r="Q25" s="51">
        <f>+Q11+Q17+Q21</f>
        <v>635675.9458999999</v>
      </c>
      <c r="R25" s="17"/>
    </row>
    <row r="26" spans="1:18" ht="12" customHeight="1">
      <c r="A26" s="45"/>
      <c r="B26" s="4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52"/>
      <c r="R26" s="17"/>
    </row>
    <row r="27" spans="2:18" ht="9.75" customHeight="1">
      <c r="B27" s="17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7"/>
    </row>
    <row r="28" spans="1:17" s="25" customFormat="1" ht="15">
      <c r="A28" s="26" t="s">
        <v>32</v>
      </c>
      <c r="B28" s="2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8" ht="9.75" customHeight="1">
      <c r="B29" s="17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7"/>
    </row>
    <row r="30" spans="1:17" s="25" customFormat="1" ht="15">
      <c r="A30" s="26" t="s">
        <v>26</v>
      </c>
      <c r="B30" s="2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25" customFormat="1" ht="15">
      <c r="A31" s="26" t="s">
        <v>27</v>
      </c>
      <c r="B31" s="2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5">
      <c r="A32" s="2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">
      <c r="A33" s="28"/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ht="15"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ht="15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ht="15"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ht="15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ht="15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ht="15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ht="15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2:17" ht="15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2:17" ht="15"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2:17" ht="15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2:17" ht="15"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2:17" ht="15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2:17" ht="1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2:17" ht="15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2:17" ht="15"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2:17" ht="15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5"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5"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5"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5"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15"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3:17" ht="1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3:17" ht="1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3:17" ht="1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3:17" ht="1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3:17" ht="1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3:17" ht="1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3:17" ht="1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3:17" ht="1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3:17" ht="1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3:17" ht="1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3:17" ht="1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3:17" ht="1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3:17" ht="1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3:17" ht="1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3:17" ht="1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3:17" ht="1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3:17" ht="1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3:17" ht="1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3:17" ht="1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3:17" ht="1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3:17" ht="1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3:17" ht="1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3:17" ht="1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3:17" ht="1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3:17" ht="1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3:17" ht="1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3:17" ht="1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3:17" ht="1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3:17" ht="1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3:17" ht="1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3:17" ht="1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3:17" ht="1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3:17" ht="1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3:17" ht="1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3:17" ht="1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3:17" ht="1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3:17" ht="1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3:17" ht="1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3:17" ht="1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3:17" ht="1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3:17" ht="1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3:17" ht="1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3:17" ht="1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3:17" ht="1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3:17" ht="1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3:17" ht="1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3:17" ht="1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3:17" ht="1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3:17" ht="1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3:17" ht="1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3:17" ht="1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3:17" ht="1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3:17" ht="1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3:17" ht="1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3:17" ht="1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3:17" ht="1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3:17" ht="1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3:17" ht="1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3:17" ht="1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3:17" ht="1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3:17" ht="1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3:17" ht="1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3:17" ht="1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3:17" ht="1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3:17" ht="1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3:17" ht="1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3:17" ht="1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3:17" ht="1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3:17" ht="1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3:17" ht="1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3:17" ht="1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3:17" ht="1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3:17" ht="1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3:17" ht="1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3:17" ht="1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3:17" ht="1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3:17" ht="1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3:17" ht="1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3:17" ht="1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3:17" ht="1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3:17" ht="1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3:17" ht="1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3:17" ht="1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3:17" ht="1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3:17" ht="1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3:17" ht="1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3:17" ht="1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3:17" ht="1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3:17" ht="1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3:17" ht="1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3:17" ht="1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3:17" ht="1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3:17" ht="1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3:17" ht="1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3:17" ht="1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3:17" ht="1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3:17" ht="1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3:17" ht="1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3:17" ht="1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3:17" ht="1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3:17" ht="1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3:17" ht="1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3:17" ht="1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3:17" ht="1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3:17" ht="1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3:17" ht="1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3:17" ht="1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3:17" ht="1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3:17" ht="1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3:17" ht="1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3:17" ht="1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3:17" ht="1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3:17" ht="1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3:17" ht="1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3:17" ht="1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3:17" ht="1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3:17" ht="1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3:17" ht="1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3:17" ht="1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3:17" ht="1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3:17" ht="1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3:17" ht="1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3:17" ht="1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3:17" ht="1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3:17" ht="1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3:17" ht="1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3:17" ht="1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3:17" ht="1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3:17" ht="1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3:17" ht="15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3:17" ht="15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3:17" ht="15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3:17" ht="15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3:17" ht="1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3:17" ht="1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3:17" ht="1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3:17" ht="1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3:17" ht="15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3:17" ht="15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3:17" ht="15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3:17" ht="15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3:17" ht="15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3:17" ht="15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3:17" ht="15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3:17" ht="15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3:17" ht="15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3:17" ht="15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3:17" ht="15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3:17" ht="15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3:17" ht="15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3:17" ht="15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3:17" ht="15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3:17" ht="15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3:17" ht="15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3:17" ht="15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3:17" ht="15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3:17" ht="15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3:17" ht="15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3:17" ht="15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3:17" ht="15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3:17" ht="15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3:17" ht="15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3:17" ht="15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3:17" ht="15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3:17" ht="15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3:17" ht="15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3:17" ht="15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3:17" ht="15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3:17" ht="15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3:17" ht="15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3:17" ht="15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3:17" ht="15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3:17" ht="15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3:17" ht="15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3:17" ht="15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3:17" ht="15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3:17" ht="15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3:17" ht="15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3:17" ht="15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3:17" ht="15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3:17" ht="15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3:17" ht="15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3:17" ht="15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3:17" ht="1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3:17" ht="1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3:17" ht="15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3:17" ht="15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3:17" ht="15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3:17" ht="15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3:17" ht="15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3:17" ht="15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3:17" ht="15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 spans="3:17" ht="15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 spans="3:17" ht="15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 spans="3:17" ht="15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 spans="3:17" ht="15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 spans="3:17" ht="15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 spans="3:17" ht="15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 spans="3:17" ht="15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 spans="3:17" ht="15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 spans="3:17" ht="15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 spans="3:17" ht="1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 spans="3:17" ht="1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 spans="3:17" ht="1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 spans="3:17" ht="1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 spans="3:17" ht="1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 spans="3:17" ht="1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 spans="3:17" ht="1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 spans="3:17" ht="1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 spans="3:17" ht="1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 spans="3:17" ht="1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 spans="3:17" ht="1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 spans="3:17" ht="1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 spans="3:17" ht="1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 spans="3:17" ht="1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 spans="3:17" ht="1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 spans="3:17" ht="1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 spans="3:17" ht="1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 spans="3:17" ht="1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 spans="3:17" ht="1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 spans="3:17" ht="1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 spans="3:17" ht="1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 spans="3:17" ht="1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 spans="3:17" ht="1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 spans="3:17" ht="1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 spans="3:17" ht="1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 spans="3:17" ht="1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 spans="3:17" ht="1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 spans="3:17" ht="1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 spans="3:17" ht="1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 spans="3:17" ht="1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 spans="3:17" ht="1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 spans="3:17" ht="1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 spans="3:17" ht="1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 spans="3:17" ht="1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 spans="3:17" ht="1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 spans="3:17" ht="1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 spans="3:17" ht="1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 spans="3:17" ht="1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 spans="3:17" ht="1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 spans="3:17" ht="1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 spans="3:17" ht="15"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3:17" ht="15"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3:17" ht="15"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3:17" ht="15"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3:17" ht="15"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3:17" ht="15"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3:17" ht="15"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3:17" ht="15"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</sheetData>
  <sheetProtection/>
  <printOptions horizontalCentered="1"/>
  <pageMargins left="0.4724409448818898" right="0.2362204724409449" top="0.984251968503937" bottom="0.7874015748031497" header="0" footer="0"/>
  <pageSetup horizontalDpi="600" verticalDpi="600" orientation="portrait" paperSize="9" scale="65" r:id="rId1"/>
  <headerFooter>
    <oddFooter>&amp;C&amp;"Tahoma,Negrita"&amp;18 &amp;"Tahoma,Normal"&amp;14  29</oddFooter>
  </headerFooter>
  <ignoredErrors>
    <ignoredError sqref="G21 G25:Q25 Q12:Q20 C25 C21 E25 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2012-08-08T14:47:05Z</cp:lastPrinted>
  <dcterms:created xsi:type="dcterms:W3CDTF">2010-04-22T17:40:15Z</dcterms:created>
  <dcterms:modified xsi:type="dcterms:W3CDTF">2012-08-17T21:35:33Z</dcterms:modified>
  <cp:category/>
  <cp:version/>
  <cp:contentType/>
  <cp:contentStatus/>
</cp:coreProperties>
</file>