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602" activeTab="0"/>
  </bookViews>
  <sheets>
    <sheet name="Jun 2012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'Jun 2012'!#REF!</definedName>
    <definedName name="A_impresión_IM">#REF!</definedName>
    <definedName name="_xlnm.Print_Area" localSheetId="0">'Jun 2012'!$A$2:$D$49</definedName>
    <definedName name="BAS">'[1]ADEUDADO'!#REF!</definedName>
    <definedName name="BASE">'[1]ADEUDADO'!#REF!</definedName>
    <definedName name="Imprimir_área_IM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<sst xmlns="http://schemas.openxmlformats.org/spreadsheetml/2006/main" count="38" uniqueCount="29">
  <si>
    <t>VI. PROVEEDORES</t>
  </si>
  <si>
    <t>VII. BONOS</t>
  </si>
  <si>
    <t>TOTAL   GENERAL</t>
  </si>
  <si>
    <t xml:space="preserve">       LIBOR 6M para US$</t>
  </si>
  <si>
    <t xml:space="preserve">       Tasa Fija</t>
  </si>
  <si>
    <t xml:space="preserve">       Tasa Bonos Tesoro-USA 26 semanas US$</t>
  </si>
  <si>
    <t xml:space="preserve">        LIBOR 6M para US$</t>
  </si>
  <si>
    <t xml:space="preserve">       Tasa Múltiple</t>
  </si>
  <si>
    <t>DEUDA PÚBLICA EXTERNA DE MEDIANO Y LARGO PLAZO</t>
  </si>
  <si>
    <r>
      <t xml:space="preserve">I.   ORGANISMOS INTERNACIONALES   </t>
    </r>
    <r>
      <rPr>
        <sz val="8"/>
        <rFont val="Arial"/>
        <family val="2"/>
      </rPr>
      <t xml:space="preserve"> 1/</t>
    </r>
  </si>
  <si>
    <r>
      <t xml:space="preserve">       Préstamos Facilidad Unimonetaria - Tasa Ajustable  </t>
    </r>
    <r>
      <rPr>
        <sz val="8"/>
        <rFont val="Arial"/>
        <family val="2"/>
      </rPr>
      <t xml:space="preserve">   2/</t>
    </r>
  </si>
  <si>
    <r>
      <t xml:space="preserve">       Préstamos Facilidad Unimonetaria - Tasa Basada en LIBOR 3M   </t>
    </r>
    <r>
      <rPr>
        <sz val="8"/>
        <rFont val="Arial"/>
        <family val="2"/>
      </rPr>
      <t xml:space="preserve">  2/</t>
    </r>
  </si>
  <si>
    <r>
      <t xml:space="preserve">       Tasa FIDA     </t>
    </r>
    <r>
      <rPr>
        <sz val="8"/>
        <rFont val="Arial"/>
        <family val="2"/>
      </rPr>
      <t>2/</t>
    </r>
  </si>
  <si>
    <r>
      <t xml:space="preserve">II.  CLUB DE PARIS    </t>
    </r>
    <r>
      <rPr>
        <sz val="8"/>
        <rFont val="Arial"/>
        <family val="2"/>
      </rPr>
      <t>1/</t>
    </r>
  </si>
  <si>
    <r>
      <t xml:space="preserve">III. AMÉRICA LATINA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</si>
  <si>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r>
      <t xml:space="preserve">IV. EUROPA DEL ESTE   </t>
    </r>
    <r>
      <rPr>
        <sz val="8"/>
        <rFont val="Arial"/>
        <family val="2"/>
      </rPr>
      <t xml:space="preserve"> 1/</t>
    </r>
  </si>
  <si>
    <r>
      <t xml:space="preserve">V.  BANCA COMERCIAL  </t>
    </r>
    <r>
      <rPr>
        <sz val="8"/>
        <rFont val="Arial"/>
        <family val="2"/>
      </rPr>
      <t xml:space="preserve">  1/</t>
    </r>
  </si>
  <si>
    <t>POR FUENTE DE FINANCIAMIENTO Y TIPO DE TASA</t>
  </si>
  <si>
    <t>Al 30 de junio de 2012</t>
  </si>
  <si>
    <t>Miles de</t>
  </si>
  <si>
    <t>US dólares</t>
  </si>
  <si>
    <t>nuevos soles</t>
  </si>
  <si>
    <t>Fuente de Financiamiento / Tipo de tasa</t>
  </si>
  <si>
    <r>
      <t>Nota:</t>
    </r>
    <r>
      <rPr>
        <sz val="11"/>
        <color indexed="18"/>
        <rFont val="Arial"/>
        <family val="2"/>
      </rPr>
      <t xml:space="preserve">  El tipo de cambio utilizado es del 30 de junio de 2012.</t>
    </r>
  </si>
  <si>
    <r>
      <t xml:space="preserve"> </t>
    </r>
    <r>
      <rPr>
        <sz val="11"/>
        <color indexed="18"/>
        <rFont val="Arial"/>
        <family val="2"/>
      </rPr>
      <t>2/  Costo de captación más margen financiero.</t>
    </r>
  </si>
  <si>
    <r>
      <t xml:space="preserve"> </t>
    </r>
    <r>
      <rPr>
        <sz val="11"/>
        <color indexed="18"/>
        <rFont val="Arial"/>
        <family val="2"/>
      </rPr>
      <t>a/  El tipo de cambio utilizado es del 31 de marzo de 2012.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</si>
  <si>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</si>
  <si>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</si>
  <si>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 xml:space="preserve"> </t>
    </r>
    <r>
      <rPr>
        <sz val="11"/>
        <color indexed="18"/>
        <rFont val="Arial"/>
        <family val="2"/>
      </rPr>
      <t>1/  Incluye deuda de COFIDE sin Garantía del Gobierno Nacional.</t>
    </r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</si>
</sst>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#,##0.0000000"/>
    <numFmt numFmtId="175" formatCode="#,##0.000"/>
    <numFmt numFmtId="176" formatCode="_(* #,##0_);_(* \(#,##0\);_(* &quot;-&quot;??_);_(@_)"/>
    <numFmt numFmtId="177" formatCode="0.0000"/>
    <numFmt numFmtId="178" formatCode="#,##0.0000"/>
    <numFmt numFmtId="179" formatCode="#,##0.000000"/>
    <numFmt numFmtId="180" formatCode="#,##0.0"/>
    <numFmt numFmtId="181" formatCode="#,##0.00000"/>
    <numFmt numFmtId="182" formatCode="#,##0.00000000"/>
    <numFmt numFmtId="183" formatCode="#,##0.000000000"/>
    <numFmt numFmtId="184" formatCode="#,##0.000000000000"/>
    <numFmt numFmtId="185" formatCode="#,##0.000000000000000000"/>
    <numFmt numFmtId="186" formatCode="_(* #,##0.0000_);_(* \(#,##0.0000\);_(* &quot;-&quot;??_);_(@_)"/>
    <numFmt numFmtId="187" formatCode="_(* #,##0.00000_);_(* \(#,##0.00000\);_(* &quot;-&quot;??_);_(@_)"/>
    <numFmt numFmtId="188" formatCode="dd/mm/yyyy;@"/>
    <numFmt numFmtId="189" formatCode="_(* #,##0.0_);_(* \(#,##0.0\);_(* &quot;-&quot;??_);_(@_)"/>
    <numFmt numFmtId="190" formatCode="_(* #,##0.000_);_(* \(#,##0.000\);_(* &quot;-&quot;??_);_(@_)"/>
    <numFmt numFmtId="191" formatCode="_(* #,##0.000000_);_(* \(#,##0.000000\);_(* &quot;-&quot;??_);_(@_)"/>
    <numFmt numFmtId="192" formatCode="0.00000"/>
    <numFmt numFmtId="193" formatCode="#,##0.0000000000"/>
    <numFmt numFmtId="194" formatCode="0.000"/>
    <numFmt numFmtId="195" formatCode="0.0000000"/>
    <numFmt numFmtId="196" formatCode="0.00_)"/>
    <numFmt numFmtId="197" formatCode="0.000000"/>
    <numFmt numFmtId="198" formatCode="dd\-mmm\-yyyy"/>
    <numFmt numFmtId="199" formatCode="_(* #,##0.00_);_(* \(#,##0.00\);_(* &quot;-&quot;_);_(@_)"/>
    <numFmt numFmtId="200" formatCode="0.0"/>
    <numFmt numFmtId="201" formatCode="mmm\-yyyy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-* #,##0\ _P_t_a_-;\-* #,##0\ _P_t_a_-;_-* &quot;-&quot;\ _P_t_a_-;_-@_-"/>
    <numFmt numFmtId="209" formatCode="_-* #,##0.00\ &quot;Pta&quot;_-;\-* #,##0.00\ &quot;Pta&quot;_-;_-* &quot;-&quot;??\ &quot;Pta&quot;_-;_-@_-"/>
    <numFmt numFmtId="210" formatCode="_-* #,##0\ &quot;Pta&quot;_-;\-* #,##0\ &quot;Pta&quot;_-;_-* &quot;-&quot;\ &quot;Pta&quot;_-;_-@_-"/>
    <numFmt numFmtId="211" formatCode="0.0000000000000"/>
    <numFmt numFmtId="212" formatCode="0.000000000000"/>
    <numFmt numFmtId="213" formatCode="0.00000000000"/>
    <numFmt numFmtId="214" formatCode="#,##0.00000000000000000"/>
    <numFmt numFmtId="215" formatCode="#,##0.0000000000000000"/>
    <numFmt numFmtId="216" formatCode="#,##0.000000000000000"/>
    <numFmt numFmtId="217" formatCode="#,##0.00000000000000"/>
    <numFmt numFmtId="218" formatCode="#,##0.0000000000000"/>
    <numFmt numFmtId="219" formatCode="#,##0.00000000000"/>
    <numFmt numFmtId="220" formatCode="_([$€]* #,##0.00_);_([$€]* \(#,##0.00\);_([$€]* &quot;-&quot;??_);_(@_)"/>
    <numFmt numFmtId="221" formatCode="0.00000000"/>
    <numFmt numFmtId="222" formatCode="#,##0.0_);\(#,##0.0\)"/>
    <numFmt numFmtId="223" formatCode="#,##0.000_);\(#,##0.000\)"/>
    <numFmt numFmtId="224" formatCode="#,##0.0000_);\(#,##0.0000\)"/>
    <numFmt numFmtId="225" formatCode="#,##0.00000_);\(#,##0.00000\)"/>
    <numFmt numFmtId="226" formatCode="[$-280A]dddd\,\ dd&quot; de &quot;mmmm&quot; de &quot;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22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9" fillId="33" borderId="0" xfId="0" applyFont="1" applyFill="1" applyAlignment="1" applyProtection="1">
      <alignment horizontal="centerContinuous"/>
      <protection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4" fontId="8" fillId="33" borderId="0" xfId="0" applyNumberFormat="1" applyFont="1" applyFill="1" applyAlignment="1">
      <alignment/>
    </xf>
    <xf numFmtId="0" fontId="9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2" xfId="0" applyFont="1" applyFill="1" applyBorder="1" applyAlignment="1">
      <alignment vertical="center"/>
    </xf>
    <xf numFmtId="0" fontId="15" fillId="33" borderId="12" xfId="0" applyFont="1" applyFill="1" applyBorder="1" applyAlignment="1" applyProtection="1">
      <alignment/>
      <protection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 applyProtection="1">
      <alignment/>
      <protection/>
    </xf>
    <xf numFmtId="4" fontId="8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2" fillId="33" borderId="12" xfId="0" applyFont="1" applyFill="1" applyBorder="1" applyAlignment="1" applyProtection="1">
      <alignment horizontal="left" vertical="center" indent="2"/>
      <protection/>
    </xf>
    <xf numFmtId="0" fontId="0" fillId="33" borderId="13" xfId="0" applyFill="1" applyBorder="1" applyAlignment="1">
      <alignment/>
    </xf>
    <xf numFmtId="0" fontId="12" fillId="33" borderId="14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right" indent="1"/>
    </xf>
    <xf numFmtId="0" fontId="12" fillId="33" borderId="17" xfId="0" applyFont="1" applyFill="1" applyBorder="1" applyAlignment="1">
      <alignment horizontal="right" indent="1"/>
    </xf>
    <xf numFmtId="0" fontId="12" fillId="33" borderId="18" xfId="0" applyFont="1" applyFill="1" applyBorder="1" applyAlignment="1">
      <alignment horizontal="right" indent="1"/>
    </xf>
    <xf numFmtId="0" fontId="12" fillId="33" borderId="19" xfId="0" applyFont="1" applyFill="1" applyBorder="1" applyAlignment="1">
      <alignment horizontal="right" indent="1"/>
    </xf>
    <xf numFmtId="0" fontId="10" fillId="33" borderId="20" xfId="0" applyFont="1" applyFill="1" applyBorder="1" applyAlignment="1">
      <alignment horizontal="right" vertical="center" indent="1"/>
    </xf>
    <xf numFmtId="3" fontId="15" fillId="33" borderId="20" xfId="0" applyNumberFormat="1" applyFont="1" applyFill="1" applyBorder="1" applyAlignment="1" applyProtection="1">
      <alignment horizontal="right" indent="1"/>
      <protection/>
    </xf>
    <xf numFmtId="3" fontId="10" fillId="33" borderId="20" xfId="0" applyNumberFormat="1" applyFont="1" applyFill="1" applyBorder="1" applyAlignment="1" applyProtection="1">
      <alignment horizontal="right" indent="1"/>
      <protection/>
    </xf>
    <xf numFmtId="0" fontId="10" fillId="33" borderId="20" xfId="0" applyFont="1" applyFill="1" applyBorder="1" applyAlignment="1">
      <alignment horizontal="right" indent="1"/>
    </xf>
    <xf numFmtId="3" fontId="14" fillId="33" borderId="20" xfId="0" applyNumberFormat="1" applyFont="1" applyFill="1" applyBorder="1" applyAlignment="1" applyProtection="1">
      <alignment horizontal="right" indent="1"/>
      <protection/>
    </xf>
    <xf numFmtId="0" fontId="14" fillId="33" borderId="21" xfId="0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0" fontId="14" fillId="33" borderId="22" xfId="0" applyFont="1" applyFill="1" applyBorder="1" applyAlignment="1">
      <alignment horizontal="right" vertical="center" indent="1"/>
    </xf>
    <xf numFmtId="0" fontId="57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58" fillId="33" borderId="12" xfId="0" applyFont="1" applyFill="1" applyBorder="1" applyAlignment="1" applyProtection="1">
      <alignment horizontal="center" vertical="center"/>
      <protection/>
    </xf>
    <xf numFmtId="0" fontId="58" fillId="33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54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1.77734375" style="4" customWidth="1"/>
    <col min="2" max="2" width="61.10546875" style="4" customWidth="1"/>
    <col min="3" max="4" width="21.88671875" style="4" customWidth="1"/>
    <col min="5" max="16384" width="9.77734375" style="4" customWidth="1"/>
  </cols>
  <sheetData>
    <row r="1" spans="2:4" ht="18" customHeight="1">
      <c r="B1" s="1"/>
      <c r="C1" s="2"/>
      <c r="D1" s="2"/>
    </row>
    <row r="2" spans="1:4" ht="20.25">
      <c r="A2" s="11" t="s">
        <v>8</v>
      </c>
      <c r="B2" s="11"/>
      <c r="C2" s="6"/>
      <c r="D2" s="6"/>
    </row>
    <row r="3" spans="1:4" ht="19.5">
      <c r="A3" s="11" t="s">
        <v>17</v>
      </c>
      <c r="B3" s="11"/>
      <c r="C3" s="7"/>
      <c r="D3" s="7"/>
    </row>
    <row r="4" spans="2:4" ht="7.5" customHeight="1">
      <c r="B4" s="8"/>
      <c r="C4" s="8"/>
      <c r="D4" s="8"/>
    </row>
    <row r="5" spans="1:4" ht="18" customHeight="1">
      <c r="A5" s="14"/>
      <c r="B5" s="45" t="s">
        <v>22</v>
      </c>
      <c r="C5" s="43" t="s">
        <v>18</v>
      </c>
      <c r="D5" s="44"/>
    </row>
    <row r="6" spans="1:4" ht="18" customHeight="1">
      <c r="A6" s="15"/>
      <c r="B6" s="46"/>
      <c r="C6" s="28" t="s">
        <v>19</v>
      </c>
      <c r="D6" s="29" t="s">
        <v>19</v>
      </c>
    </row>
    <row r="7" spans="1:4" ht="18" customHeight="1">
      <c r="A7" s="25"/>
      <c r="B7" s="47"/>
      <c r="C7" s="30" t="s">
        <v>20</v>
      </c>
      <c r="D7" s="31" t="s">
        <v>21</v>
      </c>
    </row>
    <row r="8" spans="1:4" ht="12" customHeight="1">
      <c r="A8" s="15"/>
      <c r="B8" s="16"/>
      <c r="C8" s="32"/>
      <c r="D8" s="32"/>
    </row>
    <row r="9" spans="1:4" ht="16.5" customHeight="1">
      <c r="A9" s="15"/>
      <c r="B9" s="17" t="s">
        <v>9</v>
      </c>
      <c r="C9" s="33">
        <f>SUM(C10:C14)</f>
        <v>7703622.349819999</v>
      </c>
      <c r="D9" s="33">
        <f>SUM(D10:D14)</f>
        <v>20576375.296361238</v>
      </c>
    </row>
    <row r="10" spans="1:4" ht="16.5" customHeight="1">
      <c r="A10" s="15"/>
      <c r="B10" s="18" t="s">
        <v>3</v>
      </c>
      <c r="C10" s="34">
        <v>3547338.73698</v>
      </c>
      <c r="D10" s="34">
        <v>9474941.766469903</v>
      </c>
    </row>
    <row r="11" spans="1:4" ht="16.5" customHeight="1">
      <c r="A11" s="15"/>
      <c r="B11" s="19" t="s">
        <v>10</v>
      </c>
      <c r="C11" s="34">
        <v>15681.81822</v>
      </c>
      <c r="D11" s="34">
        <v>41886.13646560375</v>
      </c>
    </row>
    <row r="12" spans="1:4" ht="16.5" customHeight="1">
      <c r="A12" s="15"/>
      <c r="B12" s="19" t="s">
        <v>11</v>
      </c>
      <c r="C12" s="34">
        <v>1445420.03151</v>
      </c>
      <c r="D12" s="34">
        <v>3860716.9041617117</v>
      </c>
    </row>
    <row r="13" spans="1:4" ht="16.5" customHeight="1">
      <c r="A13" s="15"/>
      <c r="B13" s="19" t="s">
        <v>12</v>
      </c>
      <c r="C13" s="34">
        <v>28945.74967</v>
      </c>
      <c r="D13" s="34">
        <v>77314.09736854001</v>
      </c>
    </row>
    <row r="14" spans="1:4" ht="16.5" customHeight="1">
      <c r="A14" s="15"/>
      <c r="B14" s="18" t="s">
        <v>4</v>
      </c>
      <c r="C14" s="34">
        <v>2666236.01344</v>
      </c>
      <c r="D14" s="34">
        <v>7121516.391895477</v>
      </c>
    </row>
    <row r="15" spans="1:4" ht="12" customHeight="1">
      <c r="A15" s="15"/>
      <c r="B15" s="18"/>
      <c r="C15" s="35"/>
      <c r="D15" s="35"/>
    </row>
    <row r="16" spans="1:4" ht="16.5" customHeight="1">
      <c r="A16" s="15"/>
      <c r="B16" s="17" t="s">
        <v>13</v>
      </c>
      <c r="C16" s="33">
        <f>SUM(C17:C18)</f>
        <v>2565408.6500599994</v>
      </c>
      <c r="D16" s="33">
        <f>SUM(D17:D18)</f>
        <v>6852206.5043076</v>
      </c>
    </row>
    <row r="17" spans="1:4" s="5" customFormat="1" ht="16.5" customHeight="1">
      <c r="A17" s="20"/>
      <c r="B17" s="18" t="s">
        <v>5</v>
      </c>
      <c r="C17" s="34">
        <v>1540.55814</v>
      </c>
      <c r="D17" s="34">
        <v>4114.830791938403</v>
      </c>
    </row>
    <row r="18" spans="1:4" s="5" customFormat="1" ht="16.5" customHeight="1">
      <c r="A18" s="20"/>
      <c r="B18" s="18" t="s">
        <v>4</v>
      </c>
      <c r="C18" s="34">
        <v>2563868.0919199996</v>
      </c>
      <c r="D18" s="34">
        <v>6848091.673515662</v>
      </c>
    </row>
    <row r="19" spans="1:4" s="5" customFormat="1" ht="12" customHeight="1">
      <c r="A19" s="20"/>
      <c r="B19" s="21"/>
      <c r="C19" s="36"/>
      <c r="D19" s="36"/>
    </row>
    <row r="20" spans="1:4" s="5" customFormat="1" ht="16.5" customHeight="1">
      <c r="A20" s="20"/>
      <c r="B20" s="17" t="s">
        <v>14</v>
      </c>
      <c r="C20" s="33">
        <f>SUM(C21:C22)</f>
        <v>6182.645570000001</v>
      </c>
      <c r="D20" s="33">
        <f>SUM(D21:D22)</f>
        <v>16513.846317463594</v>
      </c>
    </row>
    <row r="21" spans="1:4" s="5" customFormat="1" ht="16.5" customHeight="1">
      <c r="A21" s="20"/>
      <c r="B21" s="18" t="s">
        <v>6</v>
      </c>
      <c r="C21" s="34">
        <v>5537.3536</v>
      </c>
      <c r="D21" s="34">
        <v>14790.271465594262</v>
      </c>
    </row>
    <row r="22" spans="1:4" s="5" customFormat="1" ht="16.5" customHeight="1">
      <c r="A22" s="20"/>
      <c r="B22" s="18" t="s">
        <v>4</v>
      </c>
      <c r="C22" s="34">
        <v>645.29197</v>
      </c>
      <c r="D22" s="34">
        <v>1723.5748518693313</v>
      </c>
    </row>
    <row r="23" spans="1:4" s="5" customFormat="1" ht="12" customHeight="1">
      <c r="A23" s="20"/>
      <c r="B23" s="18"/>
      <c r="C23" s="35"/>
      <c r="D23" s="35"/>
    </row>
    <row r="24" spans="1:4" s="5" customFormat="1" ht="16.5" customHeight="1">
      <c r="A24" s="20"/>
      <c r="B24" s="17" t="s">
        <v>15</v>
      </c>
      <c r="C24" s="33">
        <f>SUM(C25:C25)</f>
        <v>10000</v>
      </c>
      <c r="D24" s="33">
        <f>SUM(D25:D25)</f>
        <v>26709.999999989635</v>
      </c>
    </row>
    <row r="25" spans="1:4" s="5" customFormat="1" ht="16.5" customHeight="1">
      <c r="A25" s="20"/>
      <c r="B25" s="18" t="s">
        <v>3</v>
      </c>
      <c r="C25" s="34">
        <v>10000</v>
      </c>
      <c r="D25" s="34">
        <v>26709.999999989635</v>
      </c>
    </row>
    <row r="26" spans="1:4" s="5" customFormat="1" ht="12" customHeight="1">
      <c r="A26" s="20"/>
      <c r="B26" s="22"/>
      <c r="C26" s="36"/>
      <c r="D26" s="36"/>
    </row>
    <row r="27" spans="1:4" s="5" customFormat="1" ht="16.5" customHeight="1">
      <c r="A27" s="20"/>
      <c r="B27" s="17" t="s">
        <v>16</v>
      </c>
      <c r="C27" s="33">
        <f>SUM(C28:C29)</f>
        <v>294563.83377</v>
      </c>
      <c r="D27" s="33">
        <f>SUM(D28:D29)</f>
        <v>786779.9999993647</v>
      </c>
    </row>
    <row r="28" spans="1:4" s="5" customFormat="1" ht="16.5" customHeight="1">
      <c r="A28" s="20"/>
      <c r="B28" s="18" t="s">
        <v>3</v>
      </c>
      <c r="C28" s="34">
        <v>180000</v>
      </c>
      <c r="D28" s="34">
        <v>480779.99999981344</v>
      </c>
    </row>
    <row r="29" spans="1:4" s="5" customFormat="1" ht="16.5" customHeight="1">
      <c r="A29" s="20"/>
      <c r="B29" s="18" t="s">
        <v>4</v>
      </c>
      <c r="C29" s="34">
        <v>114563.83377</v>
      </c>
      <c r="D29" s="34">
        <v>305999.9999995513</v>
      </c>
    </row>
    <row r="30" spans="1:4" s="5" customFormat="1" ht="9.75" customHeight="1">
      <c r="A30" s="20"/>
      <c r="B30" s="17"/>
      <c r="C30" s="33"/>
      <c r="D30" s="33"/>
    </row>
    <row r="31" spans="1:4" s="5" customFormat="1" ht="16.5" customHeight="1">
      <c r="A31" s="20"/>
      <c r="B31" s="17" t="s">
        <v>0</v>
      </c>
      <c r="C31" s="33">
        <f>SUM(C32:C33)</f>
        <v>28037.85321</v>
      </c>
      <c r="D31" s="33">
        <f>SUM(D32:D33)</f>
        <v>74889.10592388094</v>
      </c>
    </row>
    <row r="32" spans="1:4" ht="16.5" customHeight="1">
      <c r="A32" s="15"/>
      <c r="B32" s="18" t="s">
        <v>3</v>
      </c>
      <c r="C32" s="34">
        <v>2289.91353</v>
      </c>
      <c r="D32" s="34">
        <v>6116.359038627626</v>
      </c>
    </row>
    <row r="33" spans="1:4" ht="16.5" customHeight="1">
      <c r="A33" s="15"/>
      <c r="B33" s="18" t="s">
        <v>4</v>
      </c>
      <c r="C33" s="34">
        <v>25747.93968</v>
      </c>
      <c r="D33" s="34">
        <v>68772.74688525332</v>
      </c>
    </row>
    <row r="34" spans="1:4" ht="9.75" customHeight="1">
      <c r="A34" s="15"/>
      <c r="B34" s="18"/>
      <c r="C34" s="34"/>
      <c r="D34" s="34"/>
    </row>
    <row r="35" spans="1:4" ht="16.5" customHeight="1">
      <c r="A35" s="15"/>
      <c r="B35" s="17" t="s">
        <v>1</v>
      </c>
      <c r="C35" s="33">
        <f>SUM(C36:C39)</f>
        <v>9890574.66829</v>
      </c>
      <c r="D35" s="33">
        <f>SUM(D36:D39)</f>
        <v>26417724.93899234</v>
      </c>
    </row>
    <row r="36" spans="1:4" ht="16.5" customHeight="1">
      <c r="A36" s="15"/>
      <c r="B36" s="18" t="s">
        <v>4</v>
      </c>
      <c r="C36" s="34">
        <v>9836900.66829</v>
      </c>
      <c r="D36" s="34">
        <v>26274361.684992395</v>
      </c>
    </row>
    <row r="37" spans="1:4" ht="16.5" customHeight="1">
      <c r="A37" s="15"/>
      <c r="B37" s="18" t="s">
        <v>7</v>
      </c>
      <c r="C37" s="34">
        <v>53674</v>
      </c>
      <c r="D37" s="34">
        <v>143363.25399994437</v>
      </c>
    </row>
    <row r="38" spans="1:4" ht="12" customHeight="1">
      <c r="A38" s="15"/>
      <c r="B38" s="23"/>
      <c r="C38" s="34"/>
      <c r="D38" s="34"/>
    </row>
    <row r="39" spans="1:4" ht="12" customHeight="1">
      <c r="A39" s="14"/>
      <c r="B39" s="27"/>
      <c r="C39" s="37"/>
      <c r="D39" s="37"/>
    </row>
    <row r="40" spans="1:4" ht="18.75" customHeight="1">
      <c r="A40" s="15"/>
      <c r="B40" s="24" t="s">
        <v>2</v>
      </c>
      <c r="C40" s="38">
        <f>+C16+C9+C24+C27+C31+C20+C35</f>
        <v>20498390.00072</v>
      </c>
      <c r="D40" s="38">
        <f>+D16+D9+D24+D27+D31+D20+D35</f>
        <v>54751199.69190187</v>
      </c>
    </row>
    <row r="41" spans="1:4" ht="12" customHeight="1">
      <c r="A41" s="25"/>
      <c r="B41" s="26"/>
      <c r="C41" s="39"/>
      <c r="D41" s="39"/>
    </row>
    <row r="42" spans="2:4" ht="9.75" customHeight="1">
      <c r="B42" s="3"/>
      <c r="C42" s="3"/>
      <c r="D42" s="3"/>
    </row>
    <row r="43" spans="1:4" s="13" customFormat="1" ht="15">
      <c r="A43" s="40" t="s">
        <v>23</v>
      </c>
      <c r="B43" s="40"/>
      <c r="C43" s="12"/>
      <c r="D43" s="12"/>
    </row>
    <row r="44" spans="1:4" s="13" customFormat="1" ht="14.25">
      <c r="A44" s="10" t="s">
        <v>28</v>
      </c>
      <c r="B44" s="10"/>
      <c r="C44" s="12"/>
      <c r="D44" s="12"/>
    </row>
    <row r="45" spans="1:4" s="13" customFormat="1" ht="14.25">
      <c r="A45" s="10" t="s">
        <v>24</v>
      </c>
      <c r="B45" s="10"/>
      <c r="C45" s="12"/>
      <c r="D45" s="12"/>
    </row>
    <row r="46" spans="1:4" s="13" customFormat="1" ht="14.25" customHeight="1" hidden="1">
      <c r="A46" s="10" t="s">
        <v>25</v>
      </c>
      <c r="B46" s="10"/>
      <c r="C46" s="12"/>
      <c r="D46" s="12"/>
    </row>
    <row r="47" spans="1:4" s="13" customFormat="1" ht="12" customHeight="1">
      <c r="A47" s="41"/>
      <c r="B47" s="41"/>
      <c r="C47" s="12"/>
      <c r="D47" s="12"/>
    </row>
    <row r="48" spans="1:4" s="13" customFormat="1" ht="15">
      <c r="A48" s="42" t="s">
        <v>26</v>
      </c>
      <c r="B48" s="42"/>
      <c r="C48" s="12"/>
      <c r="D48" s="12"/>
    </row>
    <row r="49" spans="1:2" s="13" customFormat="1" ht="15">
      <c r="A49" s="42" t="s">
        <v>27</v>
      </c>
      <c r="B49" s="42"/>
    </row>
    <row r="50" ht="15.75">
      <c r="B50" s="9"/>
    </row>
    <row r="51" ht="15.75">
      <c r="B51" s="9"/>
    </row>
    <row r="52" ht="15.75">
      <c r="B52" s="10"/>
    </row>
    <row r="53" ht="15.75">
      <c r="B53" s="10"/>
    </row>
    <row r="54" ht="15.75">
      <c r="B54" s="10"/>
    </row>
  </sheetData>
  <sheetProtection/>
  <mergeCells count="2">
    <mergeCell ref="C5:D5"/>
    <mergeCell ref="B5:B7"/>
  </mergeCells>
  <printOptions horizontalCentered="1"/>
  <pageMargins left="0.7086614173228347" right="0.35433070866141736" top="0.984251968503937" bottom="0.11811023622047245" header="0" footer="0"/>
  <pageSetup fitToHeight="0" horizontalDpi="600" verticalDpi="600" orientation="portrait" paperSize="9" scale="70" r:id="rId1"/>
  <headerFooter alignWithMargins="0">
    <oddFooter>&amp;C&amp;"Tahoma,Normal"&amp;14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2012-08-08T14:45:16Z</cp:lastPrinted>
  <dcterms:created xsi:type="dcterms:W3CDTF">1998-01-19T23:13:12Z</dcterms:created>
  <dcterms:modified xsi:type="dcterms:W3CDTF">2012-08-17T21:26:46Z</dcterms:modified>
  <cp:category/>
  <cp:version/>
  <cp:contentType/>
  <cp:contentStatus/>
</cp:coreProperties>
</file>