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ervicio de Deud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<sst xmlns="http://schemas.openxmlformats.org/spreadsheetml/2006/main" count="17" uniqueCount="17">
  <si>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AÑO</t>
  </si>
  <si>
    <t>Total</t>
  </si>
  <si>
    <t>Amortización</t>
  </si>
  <si>
    <t>Pago de la Deuda</t>
  </si>
  <si>
    <t>DEUDA PÚBLICA INTERNA - PERÚ</t>
  </si>
  <si>
    <t>Intereses y Comisiones</t>
  </si>
  <si>
    <t>amortizacion</t>
  </si>
  <si>
    <t>intereses y comisiones</t>
  </si>
  <si>
    <t>total pagado</t>
  </si>
  <si>
    <r>
      <t xml:space="preserve">Fuente: </t>
    </r>
    <r>
      <rPr>
        <sz val="10"/>
        <rFont val="Arial"/>
        <family val="2"/>
      </rPr>
      <t>Perú - Ministerio de Economía y Finanzas.</t>
    </r>
  </si>
  <si>
    <r>
      <t xml:space="preserve">Elaboración: </t>
    </r>
    <r>
      <rPr>
        <sz val="10"/>
        <rFont val="Arial"/>
        <family val="2"/>
      </rPr>
      <t>Dirección General de Endeudamiento y Tesoro Público.</t>
    </r>
  </si>
  <si>
    <r>
      <rPr>
        <b/>
        <sz val="10"/>
        <color indexed="8"/>
        <rFont val="Arial"/>
        <family val="2"/>
      </rPr>
      <t>a/</t>
    </r>
    <r>
      <rPr>
        <sz val="10"/>
        <color indexed="8"/>
        <rFont val="Arial"/>
        <family val="2"/>
      </rPr>
      <t xml:space="preserve"> En el año 1990 la Deuda Pública estuvo expresada en millones de Intis, con los siguientes datos:</t>
    </r>
  </si>
  <si>
    <r>
      <t xml:space="preserve">1990   </t>
    </r>
    <r>
      <rPr>
        <b/>
        <sz val="8"/>
        <color indexed="8"/>
        <rFont val="Arial"/>
        <family val="2"/>
      </rPr>
      <t>a/</t>
    </r>
  </si>
  <si>
    <t xml:space="preserve">             General de Endeudamiento y Tesoro Público.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</si>
  <si>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-  Elaborado en base a los estados financieros del área de contabilidad de la Dirección </t>
    </r>
  </si>
  <si>
    <t xml:space="preserve">          -  Incluye operación de administración de deuda.</t>
  </si>
  <si>
    <t>(En millones de soles)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</si>
</sst>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##,###,###,###,###"/>
    <numFmt numFmtId="173" formatCode="###,###,###,###,###.0"/>
    <numFmt numFmtId="174" formatCode="###,###,###,###,###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174" fontId="8" fillId="0" borderId="10" xfId="0" applyNumberFormat="1" applyFont="1" applyBorder="1" applyAlignment="1">
      <alignment horizontal="right" indent="1"/>
    </xf>
    <xf numFmtId="173" fontId="8" fillId="0" borderId="0" xfId="0" applyNumberFormat="1" applyFont="1" applyBorder="1" applyAlignment="1">
      <alignment horizontal="right" indent="1"/>
    </xf>
    <xf numFmtId="173" fontId="8" fillId="0" borderId="10" xfId="0" applyNumberFormat="1" applyFont="1" applyBorder="1" applyAlignment="1">
      <alignment horizontal="right" indent="2"/>
    </xf>
    <xf numFmtId="173" fontId="8" fillId="32" borderId="10" xfId="0" applyNumberFormat="1" applyFont="1" applyFill="1" applyBorder="1" applyAlignment="1">
      <alignment horizontal="right" indent="2"/>
    </xf>
    <xf numFmtId="173" fontId="8" fillId="32" borderId="0" xfId="0" applyNumberFormat="1" applyFont="1" applyFill="1" applyBorder="1" applyAlignment="1">
      <alignment horizontal="right" indent="1"/>
    </xf>
    <xf numFmtId="173" fontId="8" fillId="0" borderId="10" xfId="0" applyNumberFormat="1" applyFont="1" applyBorder="1" applyAlignment="1">
      <alignment horizontal="right" indent="1"/>
    </xf>
    <xf numFmtId="0" fontId="2" fillId="0" borderId="11" xfId="0" applyFont="1" applyBorder="1" applyAlignment="1">
      <alignment/>
    </xf>
    <xf numFmtId="173" fontId="8" fillId="0" borderId="12" xfId="0" applyNumberFormat="1" applyFont="1" applyBorder="1" applyAlignment="1">
      <alignment horizontal="right" indent="2"/>
    </xf>
    <xf numFmtId="173" fontId="8" fillId="0" borderId="0" xfId="0" applyNumberFormat="1" applyFont="1" applyBorder="1" applyAlignment="1">
      <alignment horizontal="right" indent="2"/>
    </xf>
    <xf numFmtId="173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0" fontId="5" fillId="32" borderId="0" xfId="0" applyFont="1" applyFill="1" applyAlignment="1">
      <alignment vertical="center"/>
    </xf>
    <xf numFmtId="0" fontId="6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 horizontal="right" indent="3"/>
    </xf>
    <xf numFmtId="172" fontId="3" fillId="0" borderId="17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2" fontId="6" fillId="0" borderId="0" xfId="0" applyNumberFormat="1" applyFont="1" applyAlignment="1">
      <alignment horizontal="left" indent="2"/>
    </xf>
    <xf numFmtId="0" fontId="12" fillId="0" borderId="10" xfId="0" applyFont="1" applyBorder="1" applyAlignment="1">
      <alignment horizontal="right" indent="3"/>
    </xf>
    <xf numFmtId="0" fontId="8" fillId="0" borderId="1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1323975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467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F51"/>
  <sheetViews>
    <sheetView showGridLines="0" tabSelected="1" zoomScale="80" zoomScaleNormal="80" zoomScalePageLayoutView="0" workbookViewId="0" topLeftCell="A1">
      <selection activeCell="B4" sqref="B4"/>
    </sheetView>
  </sheetViews>
  <sheetFormatPr defaultColWidth="11.421875" defaultRowHeight="15"/>
  <cols>
    <col min="1" max="1" width="4.8515625" style="0" customWidth="1"/>
    <col min="2" max="5" width="20.7109375" style="0" customWidth="1"/>
  </cols>
  <sheetData>
    <row r="5" spans="2:5" ht="20.25">
      <c r="B5" s="32" t="s">
        <v>4</v>
      </c>
      <c r="C5" s="32"/>
      <c r="D5" s="32"/>
      <c r="E5" s="32"/>
    </row>
    <row r="6" ht="18">
      <c r="B6" s="22" t="s">
        <v>16</v>
      </c>
    </row>
    <row r="8" spans="2:5" ht="27" customHeight="1">
      <c r="B8" s="28" t="s">
        <v>3</v>
      </c>
      <c r="C8" s="29"/>
      <c r="D8" s="29"/>
      <c r="E8" s="30"/>
    </row>
    <row r="9" spans="2:5" ht="36">
      <c r="B9" s="14" t="s">
        <v>0</v>
      </c>
      <c r="C9" s="14" t="s">
        <v>2</v>
      </c>
      <c r="D9" s="15" t="s">
        <v>5</v>
      </c>
      <c r="E9" s="16" t="s">
        <v>1</v>
      </c>
    </row>
    <row r="10" spans="2:5" ht="8.25" customHeight="1">
      <c r="B10" s="17"/>
      <c r="C10" s="17"/>
      <c r="D10" s="18"/>
      <c r="E10" s="17"/>
    </row>
    <row r="11" spans="2:5" ht="18">
      <c r="B11" s="26" t="s">
        <v>12</v>
      </c>
      <c r="C11" s="3"/>
      <c r="D11" s="2"/>
      <c r="E11" s="1"/>
    </row>
    <row r="12" spans="2:5" ht="18">
      <c r="B12" s="19">
        <v>1991</v>
      </c>
      <c r="C12" s="3">
        <v>25.111411589999996</v>
      </c>
      <c r="D12" s="2">
        <v>55.66494765</v>
      </c>
      <c r="E12" s="1">
        <f aca="true" t="shared" si="0" ref="E12:E32">+C12+D12</f>
        <v>80.77635924</v>
      </c>
    </row>
    <row r="13" spans="2:5" ht="18">
      <c r="B13" s="19">
        <v>1992</v>
      </c>
      <c r="C13" s="3">
        <v>52.04279733</v>
      </c>
      <c r="D13" s="2">
        <v>65.13096714</v>
      </c>
      <c r="E13" s="1">
        <f t="shared" si="0"/>
        <v>117.17376447</v>
      </c>
    </row>
    <row r="14" spans="2:5" ht="18">
      <c r="B14" s="19">
        <v>1993</v>
      </c>
      <c r="C14" s="3">
        <v>81.37978511</v>
      </c>
      <c r="D14" s="2">
        <v>50.381319149999996</v>
      </c>
      <c r="E14" s="1">
        <f t="shared" si="0"/>
        <v>131.76110426</v>
      </c>
    </row>
    <row r="15" spans="2:5" ht="18">
      <c r="B15" s="19">
        <v>1994</v>
      </c>
      <c r="C15" s="4">
        <v>86.497</v>
      </c>
      <c r="D15" s="5">
        <v>60.911</v>
      </c>
      <c r="E15" s="1">
        <f t="shared" si="0"/>
        <v>147.40800000000002</v>
      </c>
    </row>
    <row r="16" spans="2:5" ht="18">
      <c r="B16" s="19">
        <v>1995</v>
      </c>
      <c r="C16" s="4">
        <v>1252.611</v>
      </c>
      <c r="D16" s="5">
        <v>92.004</v>
      </c>
      <c r="E16" s="1">
        <f t="shared" si="0"/>
        <v>1344.615</v>
      </c>
    </row>
    <row r="17" spans="2:5" ht="18">
      <c r="B17" s="19">
        <v>1996</v>
      </c>
      <c r="C17" s="4">
        <v>177.26753</v>
      </c>
      <c r="D17" s="5">
        <v>77.87545999999999</v>
      </c>
      <c r="E17" s="1">
        <f t="shared" si="0"/>
        <v>255.14299</v>
      </c>
    </row>
    <row r="18" spans="2:5" ht="18">
      <c r="B18" s="19">
        <v>1997</v>
      </c>
      <c r="C18" s="3">
        <v>357.27803</v>
      </c>
      <c r="D18" s="2">
        <v>162.07359</v>
      </c>
      <c r="E18" s="1">
        <f t="shared" si="0"/>
        <v>519.35162</v>
      </c>
    </row>
    <row r="19" spans="2:5" ht="18">
      <c r="B19" s="19">
        <v>1998</v>
      </c>
      <c r="C19" s="3">
        <v>257.61309</v>
      </c>
      <c r="D19" s="2">
        <v>201.19269</v>
      </c>
      <c r="E19" s="1">
        <f t="shared" si="0"/>
        <v>458.80578</v>
      </c>
    </row>
    <row r="20" spans="2:5" ht="18">
      <c r="B20" s="19">
        <v>1999</v>
      </c>
      <c r="C20" s="3">
        <v>259.28905000000003</v>
      </c>
      <c r="D20" s="2">
        <v>190.09777000000003</v>
      </c>
      <c r="E20" s="1">
        <f t="shared" si="0"/>
        <v>449.38682000000006</v>
      </c>
    </row>
    <row r="21" spans="2:5" ht="18">
      <c r="B21" s="19">
        <v>2000</v>
      </c>
      <c r="C21" s="3">
        <v>522.611</v>
      </c>
      <c r="D21" s="2">
        <v>455.211</v>
      </c>
      <c r="E21" s="1">
        <f t="shared" si="0"/>
        <v>977.822</v>
      </c>
    </row>
    <row r="22" spans="2:5" ht="18">
      <c r="B22" s="19">
        <v>2001</v>
      </c>
      <c r="C22" s="3">
        <v>483.4251661</v>
      </c>
      <c r="D22" s="2">
        <v>456.13780106999997</v>
      </c>
      <c r="E22" s="1">
        <f t="shared" si="0"/>
        <v>939.56296717</v>
      </c>
    </row>
    <row r="23" spans="2:5" ht="18">
      <c r="B23" s="19">
        <v>2002</v>
      </c>
      <c r="C23" s="3">
        <v>493.71274239</v>
      </c>
      <c r="D23" s="2">
        <v>468.14000482</v>
      </c>
      <c r="E23" s="1">
        <f t="shared" si="0"/>
        <v>961.85274721</v>
      </c>
    </row>
    <row r="24" spans="2:5" ht="18">
      <c r="B24" s="19">
        <v>2003</v>
      </c>
      <c r="C24" s="3">
        <v>1345.39934413</v>
      </c>
      <c r="D24" s="2">
        <v>469.885334212</v>
      </c>
      <c r="E24" s="1">
        <f t="shared" si="0"/>
        <v>1815.284678342</v>
      </c>
    </row>
    <row r="25" spans="2:5" ht="18">
      <c r="B25" s="19">
        <v>2004</v>
      </c>
      <c r="C25" s="3">
        <v>1071.67430953</v>
      </c>
      <c r="D25" s="2">
        <v>492.31101515000006</v>
      </c>
      <c r="E25" s="1">
        <f t="shared" si="0"/>
        <v>1563.98532468</v>
      </c>
    </row>
    <row r="26" spans="2:5" ht="18">
      <c r="B26" s="19">
        <v>2005</v>
      </c>
      <c r="C26" s="3">
        <v>1921.0986031699995</v>
      </c>
      <c r="D26" s="2">
        <v>727.2571715399998</v>
      </c>
      <c r="E26" s="1">
        <f t="shared" si="0"/>
        <v>2648.3557747099994</v>
      </c>
    </row>
    <row r="27" spans="2:5" ht="18">
      <c r="B27" s="19">
        <v>2006</v>
      </c>
      <c r="C27" s="3">
        <v>1093.6145775000002</v>
      </c>
      <c r="D27" s="2">
        <v>1253.3614286400002</v>
      </c>
      <c r="E27" s="1">
        <f t="shared" si="0"/>
        <v>2346.97600614</v>
      </c>
    </row>
    <row r="28" spans="2:5" ht="18">
      <c r="B28" s="19">
        <v>2007</v>
      </c>
      <c r="C28" s="3">
        <v>3236.4138288900003</v>
      </c>
      <c r="D28" s="2">
        <v>1342.9060497800003</v>
      </c>
      <c r="E28" s="1">
        <f t="shared" si="0"/>
        <v>4579.31987867</v>
      </c>
    </row>
    <row r="29" spans="2:5" ht="18">
      <c r="B29" s="19">
        <v>2008</v>
      </c>
      <c r="C29" s="3">
        <v>957.3337375799999</v>
      </c>
      <c r="D29" s="2">
        <v>1845.16440942</v>
      </c>
      <c r="E29" s="1">
        <f t="shared" si="0"/>
        <v>2802.4981470000002</v>
      </c>
    </row>
    <row r="30" spans="2:5" ht="18">
      <c r="B30" s="19">
        <v>2009</v>
      </c>
      <c r="C30" s="8">
        <v>1144.31144986</v>
      </c>
      <c r="D30" s="2">
        <v>1862.6803024400003</v>
      </c>
      <c r="E30" s="1">
        <f t="shared" si="0"/>
        <v>3006.9917523000004</v>
      </c>
    </row>
    <row r="31" spans="2:5" ht="18">
      <c r="B31" s="19">
        <v>2010</v>
      </c>
      <c r="C31" s="8">
        <v>2189.39471991</v>
      </c>
      <c r="D31" s="2">
        <v>2090.9335430200003</v>
      </c>
      <c r="E31" s="1">
        <f t="shared" si="0"/>
        <v>4280.32826293</v>
      </c>
    </row>
    <row r="32" spans="2:5" ht="18">
      <c r="B32" s="19">
        <v>2011</v>
      </c>
      <c r="C32" s="9">
        <v>742.182</v>
      </c>
      <c r="D32" s="6">
        <v>2441.955</v>
      </c>
      <c r="E32" s="1">
        <f t="shared" si="0"/>
        <v>3184.1369999999997</v>
      </c>
    </row>
    <row r="33" spans="2:5" ht="18">
      <c r="B33" s="19">
        <v>2012</v>
      </c>
      <c r="C33" s="9">
        <v>587.62459117</v>
      </c>
      <c r="D33" s="6">
        <v>2584.23730276</v>
      </c>
      <c r="E33" s="1">
        <f aca="true" t="shared" si="1" ref="E33:E38">+D33+C33</f>
        <v>3171.8618939300004</v>
      </c>
    </row>
    <row r="34" spans="2:5" ht="18">
      <c r="B34" s="25">
        <v>2013</v>
      </c>
      <c r="C34" s="9">
        <v>1188.31008046</v>
      </c>
      <c r="D34" s="6">
        <v>2761.36698227</v>
      </c>
      <c r="E34" s="1">
        <f t="shared" si="1"/>
        <v>3949.67706273</v>
      </c>
    </row>
    <row r="35" spans="2:5" ht="18">
      <c r="B35" s="25">
        <v>2014</v>
      </c>
      <c r="C35" s="9">
        <v>4159.60616077</v>
      </c>
      <c r="D35" s="6">
        <v>2991.52030277</v>
      </c>
      <c r="E35" s="1">
        <f t="shared" si="1"/>
        <v>7151.12646354</v>
      </c>
    </row>
    <row r="36" spans="2:5" ht="18">
      <c r="B36" s="25">
        <v>2015</v>
      </c>
      <c r="C36" s="9">
        <v>3436.9236972</v>
      </c>
      <c r="D36" s="6">
        <v>3345.6445771999997</v>
      </c>
      <c r="E36" s="1">
        <f t="shared" si="1"/>
        <v>6782.5682744</v>
      </c>
    </row>
    <row r="37" spans="2:5" ht="18" customHeight="1">
      <c r="B37" s="25">
        <v>2016</v>
      </c>
      <c r="C37" s="9">
        <v>8565.995799909999</v>
      </c>
      <c r="D37" s="6">
        <v>3968.5351621600003</v>
      </c>
      <c r="E37" s="1">
        <f t="shared" si="1"/>
        <v>12534.530962069999</v>
      </c>
    </row>
    <row r="38" spans="2:5" ht="18" customHeight="1">
      <c r="B38" s="25">
        <v>2017</v>
      </c>
      <c r="C38" s="9">
        <v>3311.5442987599995</v>
      </c>
      <c r="D38" s="6">
        <v>4910.675160139999</v>
      </c>
      <c r="E38" s="1">
        <f t="shared" si="1"/>
        <v>8222.2194589</v>
      </c>
    </row>
    <row r="39" spans="2:5" ht="7.5" customHeight="1">
      <c r="B39" s="7"/>
      <c r="C39" s="20"/>
      <c r="D39" s="21"/>
      <c r="E39" s="21"/>
    </row>
    <row r="40" ht="6.75" customHeight="1"/>
    <row r="41" spans="2:6" ht="15" customHeight="1">
      <c r="B41" s="27" t="s">
        <v>14</v>
      </c>
      <c r="C41" s="27"/>
      <c r="D41" s="27"/>
      <c r="E41" s="27"/>
      <c r="F41" s="27"/>
    </row>
    <row r="42" spans="2:6" ht="15" customHeight="1">
      <c r="B42" s="27" t="s">
        <v>13</v>
      </c>
      <c r="C42" s="27"/>
      <c r="D42" s="27"/>
      <c r="E42" s="27"/>
      <c r="F42" s="27"/>
    </row>
    <row r="43" spans="2:6" ht="15" customHeight="1">
      <c r="B43" s="27" t="s">
        <v>15</v>
      </c>
      <c r="C43" s="27"/>
      <c r="D43" s="27"/>
      <c r="E43" s="27"/>
      <c r="F43" s="27"/>
    </row>
    <row r="44" spans="2:6" ht="12" customHeight="1">
      <c r="B44" s="23"/>
      <c r="C44" s="23"/>
      <c r="D44" s="23"/>
      <c r="E44" s="23"/>
      <c r="F44" s="23"/>
    </row>
    <row r="45" spans="2:6" ht="15">
      <c r="B45" s="31" t="s">
        <v>11</v>
      </c>
      <c r="C45" s="31"/>
      <c r="D45" s="31"/>
      <c r="E45" s="31"/>
      <c r="F45" s="31"/>
    </row>
    <row r="46" spans="2:6" ht="15">
      <c r="B46" s="10">
        <v>8532614.2</v>
      </c>
      <c r="C46" s="24" t="s">
        <v>6</v>
      </c>
      <c r="D46" s="23"/>
      <c r="E46" s="23"/>
      <c r="F46" s="23"/>
    </row>
    <row r="47" spans="2:6" ht="15">
      <c r="B47" s="10">
        <v>10147003</v>
      </c>
      <c r="C47" s="24" t="s">
        <v>7</v>
      </c>
      <c r="D47" s="23"/>
      <c r="E47" s="23"/>
      <c r="F47" s="23"/>
    </row>
    <row r="48" spans="2:6" ht="15">
      <c r="B48" s="11">
        <f>+B46+B47</f>
        <v>18679617.2</v>
      </c>
      <c r="C48" s="24" t="s">
        <v>8</v>
      </c>
      <c r="D48" s="23"/>
      <c r="E48" s="23"/>
      <c r="F48" s="23"/>
    </row>
    <row r="50" spans="2:5" ht="15">
      <c r="B50" s="12" t="s">
        <v>9</v>
      </c>
      <c r="C50" s="13"/>
      <c r="D50" s="13"/>
      <c r="E50" s="13"/>
    </row>
    <row r="51" spans="2:5" ht="15">
      <c r="B51" s="12" t="s">
        <v>10</v>
      </c>
      <c r="C51" s="13"/>
      <c r="D51" s="13"/>
      <c r="E51" s="13"/>
    </row>
  </sheetData>
  <sheetProtection/>
  <mergeCells count="3">
    <mergeCell ref="B8:E8"/>
    <mergeCell ref="B45:F45"/>
    <mergeCell ref="B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cmaguina</dc:creator>
  <cp:keywords/>
  <dc:description/>
  <cp:lastModifiedBy>Pisconte Pachas, Jose</cp:lastModifiedBy>
  <cp:lastPrinted>2015-05-05T20:33:43Z</cp:lastPrinted>
  <dcterms:created xsi:type="dcterms:W3CDTF">2013-08-12T21:23:44Z</dcterms:created>
  <dcterms:modified xsi:type="dcterms:W3CDTF">2018-05-03T14:20:29Z</dcterms:modified>
  <cp:category/>
  <cp:version/>
  <cp:contentType/>
  <cp:contentStatus/>
</cp:coreProperties>
</file>