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C0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<sst xmlns="http://schemas.openxmlformats.org/spreadsheetml/2006/main" count="34" uniqueCount="22">
  <si>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TOTAL SALDOS DE BALANCE</t>
  </si>
  <si>
    <t>TOTAL GASTOS</t>
  </si>
  <si>
    <t>TOTAL INGRESOS</t>
  </si>
  <si>
    <t>SALDO DE BALANCE</t>
  </si>
  <si>
    <t xml:space="preserve">GASTOS </t>
  </si>
  <si>
    <t>INGRESOS</t>
  </si>
  <si>
    <t xml:space="preserve">RECURSOS DETERMINADOS </t>
  </si>
  <si>
    <t>DONACIONES Y TRANSFERENCIAS</t>
  </si>
  <si>
    <t xml:space="preserve">REC. POR OPERAC.OFIC. DE CREDITO   </t>
  </si>
  <si>
    <t>RECURSOS DIRECT. RECAUDADOS</t>
  </si>
  <si>
    <t xml:space="preserve">RECURSOS ORDINARIOS  </t>
  </si>
  <si>
    <t>2015</t>
  </si>
  <si>
    <t>2014</t>
  </si>
  <si>
    <t>2013</t>
  </si>
  <si>
    <t>2012</t>
  </si>
  <si>
    <t>2011</t>
  </si>
  <si>
    <t>2010</t>
  </si>
  <si>
    <t>2009</t>
  </si>
  <si>
    <t>Fuentes de Financiamiento</t>
  </si>
  <si>
    <t>(En miles de soles)</t>
  </si>
  <si>
    <t>EVOLUCIÓN DE LA EJECUCIÓN DEL PRESUPUESTO DE INGRESOS Y GASTOS SEGÚN FUENTES DE FINANCIAMIENTO</t>
  </si>
  <si>
    <t>SECTOR PÚBLICO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</si>
</sst>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164" fontId="0" fillId="0" borderId="0" xfId="53" applyNumberFormat="1" applyFont="1" applyAlignment="1">
      <alignment/>
    </xf>
    <xf numFmtId="165" fontId="0" fillId="0" borderId="0" xfId="0" applyNumberFormat="1" applyAlignment="1">
      <alignment/>
    </xf>
    <xf numFmtId="165" fontId="18" fillId="14" borderId="10" xfId="0" applyNumberFormat="1" applyFont="1" applyFill="1" applyBorder="1" applyAlignment="1">
      <alignment/>
    </xf>
    <xf numFmtId="0" fontId="18" fillId="14" borderId="10" xfId="0" applyFont="1" applyFill="1" applyBorder="1" applyAlignment="1">
      <alignment/>
    </xf>
    <xf numFmtId="165" fontId="18" fillId="8" borderId="10" xfId="0" applyNumberFormat="1" applyFont="1" applyFill="1" applyBorder="1" applyAlignment="1">
      <alignment/>
    </xf>
    <xf numFmtId="0" fontId="18" fillId="8" borderId="10" xfId="0" applyFont="1" applyFill="1" applyBorder="1" applyAlignment="1">
      <alignment/>
    </xf>
    <xf numFmtId="165" fontId="18" fillId="2" borderId="10" xfId="0" applyNumberFormat="1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0" fillId="0" borderId="0" xfId="0" applyBorder="1" applyAlignment="1">
      <alignment/>
    </xf>
    <xf numFmtId="165" fontId="19" fillId="4" borderId="11" xfId="0" applyNumberFormat="1" applyFont="1" applyFill="1" applyBorder="1" applyAlignment="1">
      <alignment horizontal="right" vertical="top"/>
    </xf>
    <xf numFmtId="0" fontId="20" fillId="4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18" fillId="0" borderId="10" xfId="0" applyFont="1" applyBorder="1" applyAlignment="1">
      <alignment/>
    </xf>
    <xf numFmtId="165" fontId="26" fillId="4" borderId="12" xfId="0" applyNumberFormat="1" applyFont="1" applyFill="1" applyBorder="1" applyAlignment="1">
      <alignment horizontal="right" vertical="top"/>
    </xf>
    <xf numFmtId="165" fontId="20" fillId="4" borderId="12" xfId="0" applyNumberFormat="1" applyFont="1" applyFill="1" applyBorder="1" applyAlignment="1">
      <alignment horizontal="right" vertical="top"/>
    </xf>
    <xf numFmtId="165" fontId="19" fillId="4" borderId="12" xfId="0" applyNumberFormat="1" applyFont="1" applyFill="1" applyBorder="1" applyAlignment="1">
      <alignment horizontal="right" vertical="top"/>
    </xf>
    <xf numFmtId="0" fontId="20" fillId="4" borderId="12" xfId="0" applyFont="1" applyFill="1" applyBorder="1" applyAlignment="1">
      <alignment/>
    </xf>
    <xf numFmtId="0" fontId="0" fillId="0" borderId="10" xfId="0" applyBorder="1" applyAlignment="1">
      <alignment/>
    </xf>
    <xf numFmtId="49" fontId="10" fillId="8" borderId="10" xfId="0" applyNumberFormat="1" applyFont="1" applyFill="1" applyBorder="1" applyAlignment="1">
      <alignment horizontal="center" vertical="top" wrapText="1"/>
    </xf>
    <xf numFmtId="0" fontId="18" fillId="8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165" fontId="19" fillId="0" borderId="1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/>
    </xf>
    <xf numFmtId="165" fontId="19" fillId="0" borderId="12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21" fillId="0" borderId="0" xfId="0" applyNumberFormat="1" applyFont="1" applyFill="1" applyAlignment="1">
      <alignment vertical="top" wrapText="1"/>
    </xf>
    <xf numFmtId="49" fontId="21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FUENTES DE FINANCIAMIENTO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0975"/>
          <c:w val="0.9662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'C01'!$C$29</c:f>
              <c:strCache>
                <c:ptCount val="1"/>
                <c:pt idx="0">
                  <c:v>TOTAL INGRESOS</c:v>
                </c:pt>
              </c:strCache>
            </c:strRef>
          </c:tx>
          <c:spPr>
            <a:gradFill rotWithShape="1">
              <a:gsLst>
                <a:gs pos="0">
                  <a:srgbClr val="3372AB"/>
                </a:gs>
                <a:gs pos="80000">
                  <a:srgbClr val="4697E0"/>
                </a:gs>
                <a:gs pos="100000">
                  <a:srgbClr val="4498E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'C01'!$D$7:$J$7</c:f>
              <c:strCache/>
            </c:strRef>
          </c:cat>
          <c:val>
            <c:numRef>
              <c:f>'C01'!$D$29:$J$29</c:f>
              <c:numCache/>
            </c:numRef>
          </c:val>
        </c:ser>
        <c:ser>
          <c:idx val="1"/>
          <c:order val="1"/>
          <c:tx>
            <c:strRef>
              <c:f>'C01'!$C$30</c:f>
              <c:strCache>
                <c:ptCount val="1"/>
                <c:pt idx="0">
                  <c:v>TOTAL GASTOS</c:v>
                </c:pt>
              </c:strCache>
            </c:strRef>
          </c:tx>
          <c:spPr>
            <a:gradFill rotWithShape="1">
              <a:gsLst>
                <a:gs pos="0">
                  <a:srgbClr val="C5570C"/>
                </a:gs>
                <a:gs pos="80000">
                  <a:srgbClr val="FF7414"/>
                </a:gs>
                <a:gs pos="100000">
                  <a:srgbClr val="FF730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'C01'!$D$7:$J$7</c:f>
              <c:strCache/>
            </c:strRef>
          </c:cat>
          <c:val>
            <c:numRef>
              <c:f>'C01'!$D$30:$J$30</c:f>
              <c:numCache/>
            </c:numRef>
          </c:val>
        </c:ser>
        <c:ser>
          <c:idx val="2"/>
          <c:order val="2"/>
          <c:tx>
            <c:strRef>
              <c:f>'C01'!$C$31</c:f>
              <c:strCache>
                <c:ptCount val="1"/>
                <c:pt idx="0">
                  <c:v>TOTAL SALDOS DE BALANCE</c:v>
                </c:pt>
              </c:strCache>
            </c:strRef>
          </c:tx>
          <c:spPr>
            <a:gradFill rotWithShape="1">
              <a:gsLst>
                <a:gs pos="0">
                  <a:srgbClr val="797979"/>
                </a:gs>
                <a:gs pos="80000">
                  <a:srgbClr val="A0A0A0"/>
                </a:gs>
                <a:gs pos="100000">
                  <a:srgbClr val="A0A0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'C01'!$D$7:$J$7</c:f>
              <c:strCache/>
            </c:strRef>
          </c:cat>
          <c:val>
            <c:numRef>
              <c:f>'C01'!$D$31:$J$31</c:f>
              <c:numCache/>
            </c:numRef>
          </c:val>
        </c:ser>
        <c:overlap val="-27"/>
        <c:gapWidth val="219"/>
        <c:axId val="42082996"/>
        <c:axId val="43202645"/>
      </c:bar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202645"/>
        <c:crosses val="autoZero"/>
        <c:auto val="1"/>
        <c:lblOffset val="100"/>
        <c:tickLblSkip val="1"/>
        <c:noMultiLvlLbl val="0"/>
      </c:catAx>
      <c:valAx>
        <c:axId val="43202645"/>
        <c:scaling>
          <c:orientation val="minMax"/>
        </c:scaling>
        <c:axPos val="l"/>
        <c:delete val="1"/>
        <c:majorTickMark val="out"/>
        <c:minorTickMark val="none"/>
        <c:tickLblPos val="nextTo"/>
        <c:crossAx val="42082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93325"/>
          <c:w val="0.650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8</xdr:row>
      <xdr:rowOff>0</xdr:rowOff>
    </xdr:from>
    <xdr:to>
      <xdr:col>18</xdr:col>
      <xdr:colOff>723900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10887075" y="1647825"/>
        <a:ext cx="59436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42"/>
  <sheetViews>
    <sheetView showGridLines="0" tabSelected="1" zoomScale="80" zoomScaleNormal="80" zoomScalePageLayoutView="0" workbookViewId="0" topLeftCell="A1">
      <selection activeCell="I24" sqref="I24"/>
    </sheetView>
  </sheetViews>
  <sheetFormatPr defaultColWidth="11.421875" defaultRowHeight="12.75"/>
  <cols>
    <col min="1" max="1" width="5.140625" style="0" customWidth="1"/>
    <col min="2" max="2" width="4.140625" style="0" customWidth="1"/>
    <col min="3" max="3" width="43.8515625" style="0" bestFit="1" customWidth="1"/>
    <col min="4" max="8" width="13.8515625" style="0" bestFit="1" customWidth="1"/>
    <col min="9" max="10" width="13.8515625" style="0" customWidth="1"/>
  </cols>
  <sheetData>
    <row r="2" spans="3:18" ht="18" customHeight="1"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3:18" ht="18" customHeight="1">
      <c r="C3" s="27" t="s">
        <v>21</v>
      </c>
      <c r="D3" s="27"/>
      <c r="E3" s="27"/>
      <c r="F3" s="27"/>
      <c r="G3" s="27"/>
      <c r="H3" s="27"/>
      <c r="I3" s="27"/>
      <c r="J3" s="27"/>
      <c r="K3" s="26"/>
      <c r="L3" s="26"/>
      <c r="M3" s="26"/>
      <c r="N3" s="25"/>
      <c r="O3" s="26"/>
      <c r="P3" s="26"/>
      <c r="Q3" s="26"/>
      <c r="R3" s="26"/>
    </row>
    <row r="4" spans="3:18" ht="15.75" customHeight="1">
      <c r="C4" s="28" t="s">
        <v>20</v>
      </c>
      <c r="D4" s="28"/>
      <c r="E4" s="28"/>
      <c r="F4" s="28"/>
      <c r="G4" s="28"/>
      <c r="H4" s="28"/>
      <c r="I4" s="28"/>
      <c r="J4" s="28"/>
      <c r="K4" s="26"/>
      <c r="L4" s="25"/>
      <c r="M4" s="26"/>
      <c r="N4" s="26"/>
      <c r="O4" s="26"/>
      <c r="P4" s="26"/>
      <c r="Q4" s="25"/>
      <c r="R4" s="26"/>
    </row>
    <row r="5" spans="3:18" ht="22.5" customHeight="1">
      <c r="C5" s="27" t="s">
        <v>19</v>
      </c>
      <c r="D5" s="27"/>
      <c r="E5" s="27"/>
      <c r="F5" s="27"/>
      <c r="G5" s="27"/>
      <c r="H5" s="27"/>
      <c r="I5" s="27"/>
      <c r="J5" s="27"/>
      <c r="K5" s="26"/>
      <c r="L5" s="26"/>
      <c r="M5" s="25"/>
      <c r="N5" s="26"/>
      <c r="O5" s="26"/>
      <c r="P5" s="26"/>
      <c r="Q5" s="26"/>
      <c r="R5" s="26"/>
    </row>
    <row r="6" spans="3:18" ht="12.75" customHeight="1"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3:10" ht="15">
      <c r="C7" s="20" t="s">
        <v>18</v>
      </c>
      <c r="D7" s="19" t="s">
        <v>17</v>
      </c>
      <c r="E7" s="19" t="s">
        <v>16</v>
      </c>
      <c r="F7" s="19" t="s">
        <v>15</v>
      </c>
      <c r="G7" s="19" t="s">
        <v>14</v>
      </c>
      <c r="H7" s="19" t="s">
        <v>13</v>
      </c>
      <c r="I7" s="19" t="s">
        <v>12</v>
      </c>
      <c r="J7" s="19" t="s">
        <v>11</v>
      </c>
    </row>
    <row r="8" spans="3:10" ht="15">
      <c r="C8" s="13" t="s">
        <v>10</v>
      </c>
      <c r="D8" s="18"/>
      <c r="E8" s="18"/>
      <c r="F8" s="18"/>
      <c r="G8" s="18"/>
      <c r="H8" s="18"/>
      <c r="I8" s="18"/>
      <c r="J8" s="18"/>
    </row>
    <row r="9" spans="3:10" ht="15">
      <c r="C9" s="12" t="s">
        <v>5</v>
      </c>
      <c r="D9" s="12">
        <v>52309245.5</v>
      </c>
      <c r="E9" s="12">
        <v>60990060</v>
      </c>
      <c r="F9" s="12">
        <v>69880110.59354003</v>
      </c>
      <c r="G9" s="12">
        <v>78714479.52136</v>
      </c>
      <c r="H9" s="12">
        <v>85369147.36713</v>
      </c>
      <c r="I9" s="12">
        <v>92317239.31411995</v>
      </c>
      <c r="J9" s="12">
        <v>84990130.72484997</v>
      </c>
    </row>
    <row r="10" spans="3:10" ht="15">
      <c r="C10" s="12" t="s">
        <v>4</v>
      </c>
      <c r="D10" s="12">
        <v>49831334.86046992</v>
      </c>
      <c r="E10" s="12">
        <v>50232863.90582026</v>
      </c>
      <c r="F10" s="12">
        <v>58525751.9319799</v>
      </c>
      <c r="G10" s="12">
        <v>62666671.655840345</v>
      </c>
      <c r="H10" s="12">
        <v>74597149.34846035</v>
      </c>
      <c r="I10" s="12">
        <v>84905822.7235197</v>
      </c>
      <c r="J10" s="12">
        <v>86918131.78954037</v>
      </c>
    </row>
    <row r="11" spans="3:10" ht="15">
      <c r="C11" s="17" t="s">
        <v>3</v>
      </c>
      <c r="D11" s="16">
        <f>D9-D10</f>
        <v>2477910.6395300776</v>
      </c>
      <c r="E11" s="16">
        <f>E9-E10</f>
        <v>10757196.094179742</v>
      </c>
      <c r="F11" s="16">
        <f>F9-F10</f>
        <v>11354358.661560126</v>
      </c>
      <c r="G11" s="16">
        <f>G9-G10</f>
        <v>16047807.86551965</v>
      </c>
      <c r="H11" s="16">
        <f>H9-H10</f>
        <v>10771998.01866965</v>
      </c>
      <c r="I11" s="16">
        <f>I9-I10</f>
        <v>7411416.590600252</v>
      </c>
      <c r="J11" s="16">
        <f>J9-J10</f>
        <v>-1928001.0646903962</v>
      </c>
    </row>
    <row r="12" spans="3:10" ht="15">
      <c r="C12" s="21" t="s">
        <v>9</v>
      </c>
      <c r="D12" s="22"/>
      <c r="E12" s="22"/>
      <c r="F12" s="22"/>
      <c r="G12" s="22"/>
      <c r="H12" s="22"/>
      <c r="I12" s="22"/>
      <c r="J12" s="22"/>
    </row>
    <row r="13" spans="3:10" ht="15">
      <c r="C13" s="23" t="s">
        <v>5</v>
      </c>
      <c r="D13" s="24">
        <v>41948650.602700084</v>
      </c>
      <c r="E13" s="24">
        <v>46675197.354699895</v>
      </c>
      <c r="F13" s="24">
        <v>53616687.61167997</v>
      </c>
      <c r="G13" s="24">
        <v>58415823.33291982</v>
      </c>
      <c r="H13" s="24">
        <v>64015123.41370007</v>
      </c>
      <c r="I13" s="24">
        <v>68468481.73332012</v>
      </c>
      <c r="J13" s="24">
        <v>66416371.49980012</v>
      </c>
    </row>
    <row r="14" spans="3:10" ht="15">
      <c r="C14" s="23" t="s">
        <v>4</v>
      </c>
      <c r="D14" s="24">
        <v>35990550.19151001</v>
      </c>
      <c r="E14" s="24">
        <v>40340017.91064999</v>
      </c>
      <c r="F14" s="24">
        <v>46736337.39504002</v>
      </c>
      <c r="G14" s="24">
        <v>48241880.91527996</v>
      </c>
      <c r="H14" s="24">
        <v>52506370.4370999</v>
      </c>
      <c r="I14" s="24">
        <v>56448708.5934999</v>
      </c>
      <c r="J14" s="24">
        <v>54309916.65264002</v>
      </c>
    </row>
    <row r="15" spans="3:10" ht="15">
      <c r="C15" s="17" t="s">
        <v>3</v>
      </c>
      <c r="D15" s="16">
        <f>D13-D14</f>
        <v>5958100.411190078</v>
      </c>
      <c r="E15" s="16">
        <f>E13-E14</f>
        <v>6335179.444049902</v>
      </c>
      <c r="F15" s="16">
        <f>F13-F14</f>
        <v>6880350.216639951</v>
      </c>
      <c r="G15" s="16">
        <f>G13-G14</f>
        <v>10173942.417639859</v>
      </c>
      <c r="H15" s="16">
        <f>H13-H14</f>
        <v>11508752.97660017</v>
      </c>
      <c r="I15" s="16">
        <f>I13-I14</f>
        <v>12019773.139820218</v>
      </c>
      <c r="J15" s="16">
        <f>J13-J14</f>
        <v>12106454.847160101</v>
      </c>
    </row>
    <row r="16" spans="3:10" ht="15">
      <c r="C16" s="13" t="s">
        <v>8</v>
      </c>
      <c r="D16" s="22"/>
      <c r="E16" s="22"/>
      <c r="F16" s="22"/>
      <c r="G16" s="22"/>
      <c r="H16" s="22"/>
      <c r="I16" s="22"/>
      <c r="J16" s="22"/>
    </row>
    <row r="17" spans="3:10" ht="15">
      <c r="C17" s="12" t="s">
        <v>5</v>
      </c>
      <c r="D17" s="24">
        <v>11821017.542049998</v>
      </c>
      <c r="E17" s="24">
        <v>16317139.562379982</v>
      </c>
      <c r="F17" s="24">
        <v>12572527.03227999</v>
      </c>
      <c r="G17" s="24">
        <v>10643970.087409995</v>
      </c>
      <c r="H17" s="24">
        <v>14027930.048259998</v>
      </c>
      <c r="I17" s="24">
        <v>22050647.516759995</v>
      </c>
      <c r="J17" s="24">
        <v>36854002.93967</v>
      </c>
    </row>
    <row r="18" spans="3:10" ht="15">
      <c r="C18" s="12" t="s">
        <v>4</v>
      </c>
      <c r="D18" s="24">
        <v>7952051.220770001</v>
      </c>
      <c r="E18" s="24">
        <v>12931844.341850001</v>
      </c>
      <c r="F18" s="24">
        <v>12012610.536700001</v>
      </c>
      <c r="G18" s="24">
        <v>9520963.559590012</v>
      </c>
      <c r="H18" s="24">
        <v>13021011.85925</v>
      </c>
      <c r="I18" s="24">
        <v>15906154.708120001</v>
      </c>
      <c r="J18" s="24">
        <v>22957467.6402</v>
      </c>
    </row>
    <row r="19" spans="3:10" ht="15.75" customHeight="1">
      <c r="C19" s="17" t="s">
        <v>3</v>
      </c>
      <c r="D19" s="16">
        <f>D17-D18</f>
        <v>3868966.321279997</v>
      </c>
      <c r="E19" s="16">
        <f>E17-E18</f>
        <v>3385295.220529981</v>
      </c>
      <c r="F19" s="16">
        <f>F17-F18</f>
        <v>559916.4955799896</v>
      </c>
      <c r="G19" s="16">
        <f>G17-G18</f>
        <v>1123006.5278199837</v>
      </c>
      <c r="H19" s="16">
        <f>H17-H18</f>
        <v>1006918.189009998</v>
      </c>
      <c r="I19" s="15">
        <f>I17-I18</f>
        <v>6144492.808639994</v>
      </c>
      <c r="J19" s="15">
        <f>J17-J18</f>
        <v>13896535.299469996</v>
      </c>
    </row>
    <row r="20" spans="3:10" ht="15">
      <c r="C20" s="13" t="s">
        <v>7</v>
      </c>
      <c r="D20" s="22"/>
      <c r="E20" s="22"/>
      <c r="F20" s="22"/>
      <c r="G20" s="22"/>
      <c r="H20" s="22"/>
      <c r="I20" s="22"/>
      <c r="J20" s="22"/>
    </row>
    <row r="21" spans="3:10" ht="15">
      <c r="C21" s="12" t="s">
        <v>5</v>
      </c>
      <c r="D21" s="24">
        <v>7277470.365410006</v>
      </c>
      <c r="E21" s="24">
        <v>6546902.348419992</v>
      </c>
      <c r="F21" s="24">
        <v>6689456.682710001</v>
      </c>
      <c r="G21" s="24">
        <v>7520886.106469997</v>
      </c>
      <c r="H21" s="24">
        <v>8760602.853489999</v>
      </c>
      <c r="I21" s="24">
        <v>9110923.546449997</v>
      </c>
      <c r="J21" s="24">
        <v>10189661.73440999</v>
      </c>
    </row>
    <row r="22" spans="3:10" ht="15">
      <c r="C22" s="12" t="s">
        <v>4</v>
      </c>
      <c r="D22" s="24">
        <v>3955283.510370006</v>
      </c>
      <c r="E22" s="24">
        <v>3489725.407349993</v>
      </c>
      <c r="F22" s="24">
        <v>3113606.5368499956</v>
      </c>
      <c r="G22" s="24">
        <v>4358459.835729996</v>
      </c>
      <c r="H22" s="24">
        <v>4921979.395129999</v>
      </c>
      <c r="I22" s="24">
        <v>5530934.709449993</v>
      </c>
      <c r="J22" s="24">
        <v>6391528.045670004</v>
      </c>
    </row>
    <row r="23" spans="3:10" ht="15">
      <c r="C23" s="17" t="s">
        <v>3</v>
      </c>
      <c r="D23" s="16">
        <f>D21-D22</f>
        <v>3322186.85504</v>
      </c>
      <c r="E23" s="16">
        <f>E21-E22</f>
        <v>3057176.9410699992</v>
      </c>
      <c r="F23" s="16">
        <f>F21-F22</f>
        <v>3575850.1458600056</v>
      </c>
      <c r="G23" s="16">
        <f>G21-G22</f>
        <v>3162426.2707400015</v>
      </c>
      <c r="H23" s="15">
        <f>H21-H22</f>
        <v>3838623.4583599996</v>
      </c>
      <c r="I23" s="14">
        <f>I21-I22</f>
        <v>3579988.837000003</v>
      </c>
      <c r="J23" s="14">
        <f>J21-J22</f>
        <v>3798133.688739986</v>
      </c>
    </row>
    <row r="24" spans="3:10" ht="15">
      <c r="C24" s="13" t="s">
        <v>6</v>
      </c>
      <c r="D24" s="22"/>
      <c r="E24" s="22"/>
      <c r="F24" s="22"/>
      <c r="G24" s="22"/>
      <c r="H24" s="22"/>
      <c r="I24" s="22"/>
      <c r="J24" s="22"/>
    </row>
    <row r="25" spans="3:10" ht="15">
      <c r="C25" s="12" t="s">
        <v>5</v>
      </c>
      <c r="D25" s="24">
        <v>22607437.90473009</v>
      </c>
      <c r="E25" s="24">
        <v>25584379.123459958</v>
      </c>
      <c r="F25" s="24">
        <v>27190057.748229794</v>
      </c>
      <c r="G25" s="24">
        <v>31422373.914940063</v>
      </c>
      <c r="H25" s="24">
        <v>31495027.504820105</v>
      </c>
      <c r="I25" s="24">
        <v>31216626.157029737</v>
      </c>
      <c r="J25" s="24">
        <v>29876937.540650032</v>
      </c>
    </row>
    <row r="26" spans="3:10" ht="15">
      <c r="C26" s="12" t="s">
        <v>4</v>
      </c>
      <c r="D26" s="24">
        <v>15283359.860439822</v>
      </c>
      <c r="E26" s="24">
        <v>18769035.58627013</v>
      </c>
      <c r="F26" s="24">
        <v>18177644.37031931</v>
      </c>
      <c r="G26" s="24">
        <v>22692928.960700147</v>
      </c>
      <c r="H26" s="24">
        <v>24090173.23060037</v>
      </c>
      <c r="I26" s="24">
        <v>23936394.129949674</v>
      </c>
      <c r="J26" s="24">
        <v>21546354.724469982</v>
      </c>
    </row>
    <row r="27" spans="3:10" ht="15">
      <c r="C27" s="11" t="s">
        <v>3</v>
      </c>
      <c r="D27" s="10">
        <f>D25-D26</f>
        <v>7324078.044290267</v>
      </c>
      <c r="E27" s="10">
        <f>E25-E26</f>
        <v>6815343.537189826</v>
      </c>
      <c r="F27" s="10">
        <f>F25-F26</f>
        <v>9012413.377910484</v>
      </c>
      <c r="G27" s="10">
        <f>G25-G26</f>
        <v>8729444.954239916</v>
      </c>
      <c r="H27" s="10">
        <f>H25-H26</f>
        <v>7404854.274219736</v>
      </c>
      <c r="I27" s="10">
        <f>I25-I26</f>
        <v>7280232.027080063</v>
      </c>
      <c r="J27" s="10">
        <f>J25-J26</f>
        <v>8330582.81618005</v>
      </c>
    </row>
    <row r="28" spans="4:10" ht="12.75">
      <c r="D28" s="9"/>
      <c r="E28" s="9"/>
      <c r="F28" s="9"/>
      <c r="G28" s="9"/>
      <c r="H28" s="9"/>
      <c r="I28" s="9"/>
      <c r="J28" s="9"/>
    </row>
    <row r="29" spans="3:10" ht="15">
      <c r="C29" s="8" t="s">
        <v>2</v>
      </c>
      <c r="D29" s="7">
        <f>SUM(D9,D13,D17,D21,D25)</f>
        <v>135963821.91489017</v>
      </c>
      <c r="E29" s="7">
        <f>SUM(E9,E13,E17,E21,E25)</f>
        <v>156113678.38895983</v>
      </c>
      <c r="F29" s="7">
        <f>SUM(F9,F13,F17,F21,F25)</f>
        <v>169948839.66843978</v>
      </c>
      <c r="G29" s="7">
        <f>SUM(G9,G13,G17,G21,G25)-0.1</f>
        <v>186717532.86309987</v>
      </c>
      <c r="H29" s="7">
        <f>SUM(H9,H13,H17,H21,H25)</f>
        <v>203667831.18740016</v>
      </c>
      <c r="I29" s="7">
        <f>SUM(I9,I13,I17,I21,I25)</f>
        <v>223163918.26767978</v>
      </c>
      <c r="J29" s="7">
        <f>SUM(J9,J13,J17,J21,J25)</f>
        <v>228327104.4393801</v>
      </c>
    </row>
    <row r="30" spans="3:10" ht="15">
      <c r="C30" s="6" t="s">
        <v>1</v>
      </c>
      <c r="D30" s="5">
        <f>SUM(D10,D14,D18,D22,D26)</f>
        <v>113012579.64355975</v>
      </c>
      <c r="E30" s="5">
        <f>SUM(E10,E14,E18,E22,E26)</f>
        <v>125763487.15194038</v>
      </c>
      <c r="F30" s="5">
        <f>SUM(F10,F14,F18,F22,F26)</f>
        <v>138565950.77088922</v>
      </c>
      <c r="G30" s="5">
        <f>SUM(G10,G14,G18,G22,G26)</f>
        <v>147480904.92714047</v>
      </c>
      <c r="H30" s="5">
        <f>SUM(H10,H14,H18,H22,H26)</f>
        <v>169136684.27054062</v>
      </c>
      <c r="I30" s="5">
        <f>SUM(I10,I14,I18,I22,I26)</f>
        <v>186728014.86453927</v>
      </c>
      <c r="J30" s="5">
        <f>SUM(J10,J14,J18,J22,J26)</f>
        <v>192123398.85252038</v>
      </c>
    </row>
    <row r="31" spans="3:10" ht="15">
      <c r="C31" s="4" t="s">
        <v>0</v>
      </c>
      <c r="D31" s="3">
        <f>SUM(D11,D15,D19,D23,D27)</f>
        <v>22951242.27133042</v>
      </c>
      <c r="E31" s="3">
        <f>SUM(E11,E15,E19,E23,E27)</f>
        <v>30350191.23701945</v>
      </c>
      <c r="F31" s="3">
        <f>SUM(F11,F15,F19,F23,F27)</f>
        <v>31382888.897550553</v>
      </c>
      <c r="G31" s="3">
        <f>SUM(G11,G15,G19,G23,G27)</f>
        <v>39236628.03595941</v>
      </c>
      <c r="H31" s="3">
        <f>SUM(H11,H15,H19,H23,H27)</f>
        <v>34531146.91685955</v>
      </c>
      <c r="I31" s="3">
        <f>SUM(I11,I15,I19,I23,I27)</f>
        <v>36435903.40314053</v>
      </c>
      <c r="J31" s="3">
        <f>SUM(J11,J15,J19,J23,J27)</f>
        <v>36203705.58685973</v>
      </c>
    </row>
    <row r="33" ht="12.75">
      <c r="D33" s="2"/>
    </row>
    <row r="36" spans="7:9" ht="12.75">
      <c r="G36" s="1"/>
      <c r="I36" s="1"/>
    </row>
    <row r="42" spans="7:9" ht="12.75">
      <c r="G42" s="1"/>
      <c r="I42" s="1"/>
    </row>
  </sheetData>
  <sheetProtection/>
  <mergeCells count="3">
    <mergeCell ref="C3:J3"/>
    <mergeCell ref="C4:J4"/>
    <mergeCell ref="C5:J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 Castillo, Hortencia Jackelin</dc:creator>
  <cp:keywords/>
  <dc:description/>
  <cp:lastModifiedBy>Chavez Castillo, Hortencia Jackelin</cp:lastModifiedBy>
  <dcterms:created xsi:type="dcterms:W3CDTF">2016-07-25T19:34:36Z</dcterms:created>
  <dcterms:modified xsi:type="dcterms:W3CDTF">2016-07-25T19:36:23Z</dcterms:modified>
  <cp:category/>
  <cp:version/>
  <cp:contentType/>
  <cp:contentStatus/>
</cp:coreProperties>
</file>