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PETA 2020\PROGRAMACION 2022-2024\ENERO 2021\"/>
    </mc:Choice>
  </mc:AlternateContent>
  <xr:revisionPtr revIDLastSave="0" documentId="13_ncr:1_{8B332FDD-9A15-46D0-9FCA-744FEA3756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MI" sheetId="1" r:id="rId1"/>
    <sheet name="MEF" sheetId="2" r:id="rId2"/>
    <sheet name="SUNAT" sheetId="3" r:id="rId3"/>
    <sheet name="PERU COMPRAS" sheetId="4" r:id="rId4"/>
    <sheet name="OSCE" sheetId="5" r:id="rId5"/>
    <sheet name="SMV" sheetId="6" r:id="rId6"/>
    <sheet name="ONP" sheetId="7" r:id="rId7"/>
  </sheets>
  <definedNames>
    <definedName name="_xlnm._FilterDatabase" localSheetId="1" hidden="1">MEF!$A$3:$T$17</definedName>
    <definedName name="_xlnm._FilterDatabase" localSheetId="6" hidden="1">ONP!$A$3:$T$4</definedName>
    <definedName name="_xlnm._FilterDatabase" localSheetId="4" hidden="1">OSCE!$A$3:$T$6</definedName>
    <definedName name="_xlnm._FilterDatabase" localSheetId="3" hidden="1">'PERU COMPRAS'!$A$3:$T$6</definedName>
    <definedName name="_xlnm._FilterDatabase" localSheetId="0" hidden="1">PMI!$A$3:$T$3</definedName>
    <definedName name="_xlnm._FilterDatabase" localSheetId="5" hidden="1">SMV!$A$3:$T$4</definedName>
    <definedName name="_xlnm._FilterDatabase" localSheetId="2" hidden="1">SUNAT!$A$3:$T$61</definedName>
  </definedNames>
  <calcPr calcId="191029"/>
</workbook>
</file>

<file path=xl/calcChain.xml><?xml version="1.0" encoding="utf-8"?>
<calcChain xmlns="http://schemas.openxmlformats.org/spreadsheetml/2006/main">
  <c r="Q84" i="1" l="1"/>
  <c r="R84" i="1"/>
  <c r="P84" i="1"/>
  <c r="H107" i="1"/>
  <c r="I107" i="1"/>
  <c r="G107" i="1"/>
  <c r="H106" i="1"/>
  <c r="I106" i="1"/>
  <c r="G106" i="1"/>
  <c r="Q8" i="5"/>
  <c r="R8" i="5"/>
  <c r="P8" i="5"/>
  <c r="H105" i="1"/>
  <c r="I105" i="1"/>
  <c r="G105" i="1"/>
  <c r="Q8" i="4"/>
  <c r="R8" i="4"/>
  <c r="P8" i="4"/>
  <c r="H104" i="1"/>
  <c r="I104" i="1"/>
  <c r="G104" i="1"/>
  <c r="H103" i="1"/>
  <c r="I103" i="1"/>
  <c r="G103" i="1"/>
  <c r="Q63" i="3"/>
  <c r="R63" i="3"/>
  <c r="P63" i="3"/>
  <c r="J103" i="1"/>
  <c r="J104" i="1"/>
  <c r="J105" i="1"/>
  <c r="J106" i="1"/>
  <c r="J107" i="1"/>
  <c r="G102" i="1"/>
  <c r="G108" i="1" s="1"/>
  <c r="Q18" i="2"/>
  <c r="H102" i="1" s="1"/>
  <c r="H108" i="1" s="1"/>
  <c r="R18" i="2"/>
  <c r="I102" i="1" s="1"/>
  <c r="I108" i="1" s="1"/>
  <c r="P18" i="2"/>
  <c r="H95" i="1"/>
  <c r="G95" i="1"/>
  <c r="I90" i="1"/>
  <c r="I91" i="1"/>
  <c r="I92" i="1"/>
  <c r="I93" i="1"/>
  <c r="I94" i="1"/>
  <c r="I89" i="1"/>
  <c r="J102" i="1" l="1"/>
  <c r="J108" i="1"/>
  <c r="K102" i="1" s="1"/>
  <c r="I95" i="1"/>
  <c r="J95" i="1" l="1"/>
  <c r="I96" i="1"/>
  <c r="H96" i="1"/>
  <c r="G96" i="1"/>
  <c r="J90" i="1"/>
  <c r="J91" i="1"/>
  <c r="J93" i="1"/>
  <c r="J89" i="1"/>
  <c r="J94" i="1"/>
  <c r="J92" i="1"/>
  <c r="K104" i="1"/>
  <c r="K107" i="1"/>
  <c r="H109" i="1"/>
  <c r="J109" i="1"/>
  <c r="I109" i="1"/>
  <c r="K103" i="1"/>
  <c r="G109" i="1"/>
  <c r="K108" i="1"/>
  <c r="K106" i="1"/>
  <c r="K105" i="1"/>
</calcChain>
</file>

<file path=xl/sharedStrings.xml><?xml version="1.0" encoding="utf-8"?>
<sst xmlns="http://schemas.openxmlformats.org/spreadsheetml/2006/main" count="1310" uniqueCount="143">
  <si>
    <t>CARTERA DE INVERSIONES DEL PROGRAMA MULTIANUAL DE INVERSIONES 2022 - 2024</t>
  </si>
  <si>
    <t>OPMI DEL MINISTERIO DE ECONOMIA Y FINANZAS</t>
  </si>
  <si>
    <t>Fecha de generación de último reporte de cartera: 12/02/2021  16:45:50</t>
  </si>
  <si>
    <t>PRIORIDAD</t>
  </si>
  <si>
    <t>CÓDIGO ÚNICO</t>
  </si>
  <si>
    <t>CÓDIGO IDEA</t>
  </si>
  <si>
    <t>CÓDIGO PROGRAMA</t>
  </si>
  <si>
    <t>NOMBRE INVERSIÓN</t>
  </si>
  <si>
    <t>TIPO DE INVERSIÓN</t>
  </si>
  <si>
    <t>FUNCIÓN</t>
  </si>
  <si>
    <t>PLIEGO/UE PRESUPUESTAL</t>
  </si>
  <si>
    <t>CICLO DE INVERSIÓN</t>
  </si>
  <si>
    <t>ORDEN DE PRELACIÓN</t>
  </si>
  <si>
    <t>PUNTAJE</t>
  </si>
  <si>
    <t>COSTO DE INVERSIÓN ACTUALIZADO (S/)</t>
  </si>
  <si>
    <t>DEVENGADO ACUMULADO AL 31/12/2020 (S/)</t>
  </si>
  <si>
    <t>PIM 2021 (S/)</t>
  </si>
  <si>
    <t>SALDO PROGRAMABLE (S/)</t>
  </si>
  <si>
    <t>PROGRAMACIÓN 2022 (S/)</t>
  </si>
  <si>
    <t>PROGRAMACIÓN 2023 (S/)</t>
  </si>
  <si>
    <t>PROGRAMACIÓN 2024 (S/)</t>
  </si>
  <si>
    <t>SALDO PENDIENTE (S/)</t>
  </si>
  <si>
    <t>PROGRAMÓ F12-B</t>
  </si>
  <si>
    <t>CONSTRUCCION E IMPLEMENTACION DEL LABORATORIO CENTRAL DE LA SUNAT</t>
  </si>
  <si>
    <t>PROYECTO DE INVERSION</t>
  </si>
  <si>
    <t>PLANEAMIENTO, GESTIÓN Y RESERVA DE CONTINGENCIA</t>
  </si>
  <si>
    <t>SUPERINTENDENCIA NACIONAL DE ADUANAS Y DE ADMINISTRACION TRIBUTARIA</t>
  </si>
  <si>
    <t>EJECUCIÓN</t>
  </si>
  <si>
    <t>A</t>
  </si>
  <si>
    <t>SI</t>
  </si>
  <si>
    <t>IMPLEMENTACION DEL NUEVO CENTRO DE SERVICIO AL CONTRIBUYENTE Y CENTRO DE CONTROL Y FISCALIZACION EN LA ZONA CENTRO 1 DE LIMA METROPOLITANA</t>
  </si>
  <si>
    <t>REPARACIÓN DE AMBIENTE U OFICINA DE SEDE ADMINISTRATIVA; EN EL(LA) INTENDENCIA REGIONAL EN LA LOCALIDAD PIURA, DISTRITO DE PIURA, PROVINCIA PIURA, DEPARTAMENTO PIURA</t>
  </si>
  <si>
    <t>INVERSIONES IOARR</t>
  </si>
  <si>
    <t>REPARACIÓN DE AMBIENTE U OFICINA DE SEDE ADMINISTRATIVA; EN EL(LA) OFICINA ZONAL CHIMBOTE  DISTRITO DE CHIMBOTE, PROVINCIA SANTA, DEPARTAMENTO ANCASH</t>
  </si>
  <si>
    <t>MEJORAMIENTO DEL CENTRO DE SERVICIOS AL CONTRIBUYENTE Y CENTRO DE CONTROL Y FISCALIZACION DE TACNA</t>
  </si>
  <si>
    <t>IMPLEMENTACION DEL NUEVO CENTRO DE SERVICIOS AL CONTRIBUYENTE Y CENTRO DE CONTROL Y FISCALIZACION EN LA ZONA SUR DE LIMA METROPOLITANA</t>
  </si>
  <si>
    <t>CREACION DEL NUEVO CENTRO DE SERVICIO AL CONTRIBUYENTE Y CENTRO DE CONTROL Y FISCALIZACION EN LA ZONA OESTE 1 - MIRAFLORES DE LIMA METROPOLITANA</t>
  </si>
  <si>
    <t>MEJORAMIENTO DE LA EFECTIVIDAD DEL CONTROL TRIBUTARIO Y ADUANERO DEL UNIVERSO DE ADMINISTRADOS A NIVEL NACIONAL</t>
  </si>
  <si>
    <t>B1</t>
  </si>
  <si>
    <t>ADQUISICION DE HARDWARE GENERAL Y SERVIDOR; EN EL(LA) SOLUCION DE ALMACENAMIENTO Y PROCESAMIENTO DE LA BASE DE DATOS DE LA SUNAT  DISTRITO DE SAN ISIDRO, PROVINCIA LIMA, DEPARTAMENTO LIMA</t>
  </si>
  <si>
    <t>ADQUISICION DE COMPUTADORA; EN EL(LA) ÓRGANOS Y UNIDADES ORGÁNICAS QUE BRINDAN SERVICIOS MISIONALES, EN EL MINISTERIO DE ECONOMÍA Y FINANZAS EN LA LOCALIDAD LIMA, DISTRITO DE LIMA, PROVINCIA LIMA, DEPARTAMENTO LIMA</t>
  </si>
  <si>
    <t>M. DE ECONOMIA Y FINANZAS</t>
  </si>
  <si>
    <t>MEJORAMIENTO Y AMPLIACION DE LA SEDE CENTRAL DEL TRIBUNAL FISCAL DEL MINISTERIO DE ECONOMÍA Y FINANZAS LIMA DEL DISTRITO DE LIMA - PROVINCIA DE LIMA - DEPARTAMENTO DE LIMA</t>
  </si>
  <si>
    <t>ADQUISICION DE CAMIONETA; EN EL(LA) PUESTOS DE CONTROL DE LAS INTENDENCIAS DE ADUANAS Y TRIBUTOS INTERNOS  DISTRITO DE - TODOS -, PROVINCIA - TODOS -, DEPARTAMENTO -MUL.DEP-</t>
  </si>
  <si>
    <t>ADQUISICION DE SERVIDOR, SISTEMA DE ALMACENAMIENTO (STORAGE), CONMUTADORES, LIBRERIA DE CINTAS, ACCESORIO PARA DATA CENTER, SOFTWARE  Y COMPUTADORA DE ESCRITORIO; EN EL(LA) OFICINA GENERAL DE TECNOLOGÍAS DE LA INFORMACIÓN DEL MINISTERIO DE ECONOMÍA Y FINANZAS EN LA LOCALIDAD LIMA, DISTRITO DE LIMA, PROVINCIA LIMA, DEPARTAMENTO LIMA</t>
  </si>
  <si>
    <t>ADQUISICION DE SOFTWARE  Y SISTEMA DE INFORMACION; EN EL(LA) OFICINA GENERAL DE TECNOLOGÍAS DE LA INFORMACIÓN  DISTRITO DE LIMA, PROVINCIA LIMA, DEPARTAMENTO LIMA</t>
  </si>
  <si>
    <t>MEJORAMIENTO DE LA CAPACIDAD PRESTADORA DE SERVICIOS TRIBUTARIOS Y DE CONTROL EN LA CIUDAD DE TUMBES</t>
  </si>
  <si>
    <t>REPARACIÓN DE AMBIENTE DE ALMACEN O ARCHIVO; ADQUISICIÓN DE MONTACARGAS, ESTANTERÍAS PARA ALMACENAJE Y BÁSCULAS DE PISO O DE PLATAFORMA; EN EL(LA) ALMACEN INTENDENCIA REGIONAL LA LIBERTAD  DISTRITO DE TRUJILLO, PROVINCIA TRUJILLO, DEPARTAMENTO LA LIBERTAD</t>
  </si>
  <si>
    <t>REMODELACION DE AMBIENTE DE UNIDADES OPERATIVAS; EN EL(LA) INTENDENCIA REGIONAL MADRE DE DIOS EN LA LOCALIDAD PUERTO MALDONADO, DISTRITO DE TAMBOPATA, PROVINCIA TAMBOPATA, DEPARTAMENTO MADRE DE DIOS</t>
  </si>
  <si>
    <t>ADQUISICIÓN DE ASCENSORES EN EL(LA)  SEDE CENTRAL DEL MINISTERIO DE ECONOMÍA Y FINANZAS EN LA LOCALIDAD LIMA, DISTRITO DE LIMA, PROVINCIA LIMA, DEPARTAMENTO LIMA</t>
  </si>
  <si>
    <t>MEJORAMIENTO DE LA GESTION DE CONTRATACIONES ESPECIALES A REALIZARSE A TRAVES DE LA CENTRAL DE COMPRAS PUBLICAS EN LIMA</t>
  </si>
  <si>
    <t>CENTRAL DE COMPRAS PUBLICAS - PERU COMPRAS</t>
  </si>
  <si>
    <t>B2</t>
  </si>
  <si>
    <t>MEJORAMIENTO DE LA GESTION DE LA POLITICA DE INGRESOS PUBLICOS CON ENFASIS EN LA RECAUDACION TRIBUTARIA MUNICIPAL</t>
  </si>
  <si>
    <t>MEJORAMIENTO DE LOS SERVICIOS DE PROMOCIÓN, SUPERVISIÓN Y REGULACIÓN DEL MERCADO DE VALORES DE LA SUPERINTENDENCIA DEL MERCADO DE VALORES EN EL DISTRITO DE MIRAFLORES - PROVINCIA Y REGIÓN LIMA METROPOLITANA</t>
  </si>
  <si>
    <t>SUPERINTENDENCIA DEL MERCADO DE VALORES</t>
  </si>
  <si>
    <t>MEJORAMIENTO DE LOS SERVICIOS DE LA PLATAFORMA TECNOLÓGICA DE LA CENTRAL DE COMPRAS PÚBLICAS - PERÚ COMPRAS SAN ISIDRO - DISTRITO DE SAN ISIDRO - PROVINCIA DE LIMA - DEPARTAMENTO DE LIMA</t>
  </si>
  <si>
    <t>REPARACIÓN DE AMBIENTE DE UNIDADES OPERATIVAS; ADQUISICIÓN DE MONTACARGAS Y BÁSCULAS DE PISO O DE PLATAFORMA; EN EL(LA) PUESTO DE CONTROL QUEBRADA CARPITAS  DISTRITO DE ZORRITOS, PROVINCIA CONTRALMIRANTE VILLAR, DEPARTAMENTO TUMBES</t>
  </si>
  <si>
    <t>MEJORAMIENTO DE LOS SERVICIOS DE SOLUCIONES DE TECNOLOGIAS DE INFORMACION PARA LA ATENCION DE USUARIOS DE LA SUNAT, DISTRITO DE LIMA, PROVINCIA DE LIMA, DEPARTAMENTO DE LIMA</t>
  </si>
  <si>
    <t>CONSTRUCCION DE MURO DE CONTENCION; RENOVACION DE AMBIENTE PARA COMEDOR; EN EL(LA) SEDE INSTITUCIONAL DE ADUANAS - CHUCUITO DISTRITO DE CALLAO, PROVINCIA CONSTITUCIONAL DEL CALLAO, DEPARTAMENTO CALLAO</t>
  </si>
  <si>
    <t>ADQUISICION DE ASCENSORES Y ELEVADOR DE VEHÍCULO; EN CINCO SEDES INSTITUCIONALES A NIVEL NACIONAL</t>
  </si>
  <si>
    <t>MEJORAMIENTO DE LA GESTION DE LA INVERSION PUBLICA</t>
  </si>
  <si>
    <t>B3</t>
  </si>
  <si>
    <t>CREACION DEL CENTRO DE ENTRENAMIENTO CANINO DE LA SUNAT PARA EL CONTROL ADUANERO A NIVEL NACIONAL EN EL  DISTRITO DE LA ESPERANZA - PROVINCIA DE TRUJILLO - DEPARTAMENTO DE LA LIBERTAD</t>
  </si>
  <si>
    <t>NO</t>
  </si>
  <si>
    <t>MEJORAMIENTO DE LOS SERVICIOS DE RECAUDACIÓN TRIBUTARIA Y ADUANERA A TRAVÉS DE LA TRANSFORMACIÓN DIGITAL</t>
  </si>
  <si>
    <t>MEJORAMIENTO DE LA CAPACIDAD PARA LA GENERACIÓN DEL CONOCIMIENTO Y MEJORA CONTINUA EN LA GESTIÓN DE LA CONTRATACIÓN PÚBLICA CENTRO POBLADO DE JESUS MARIA - DISTRITO DE JESUS MARIA - PROVINCIA DE LIMA - REGIÓN LIMA</t>
  </si>
  <si>
    <t>ORGANISMO SUPERVISOR DE LAS CONTRATACIONES DEL ESTADO</t>
  </si>
  <si>
    <t>C</t>
  </si>
  <si>
    <t>MEJORAMIENTO DE LA CONTINUIDAD DE SERVICIOS DEL MINISTERIO DE ECONOMIA Y FINANZAS LIMA</t>
  </si>
  <si>
    <t>D</t>
  </si>
  <si>
    <t>MEJORAMIENTO DEL SERVICIO DE CUSTODIA Y DISPOSICIÓN DE LA SUNAT PARA BIENES Y MERCANCÍAS EN LIMA</t>
  </si>
  <si>
    <t>E</t>
  </si>
  <si>
    <t>CONSTRUCCION E IMPLEMENTACION DEL ALMACEN INTEGRADO DE LA INTENDENCIA REGIONAL DE ICA E INTENDENCIA DE ADUANA PISCO EN EL DISTRITO DE SUBTANJALLA, PROVINCIA Y REGION ICA</t>
  </si>
  <si>
    <t>CREACION DEL NUEVO CENTRO DE SERVICIO AL CONTRIBUYENTE Y CENTRO DE CONTROL Y FISCALIZACION EN LA ZONA ESTE 2 DE LIMA METROPOLITANA</t>
  </si>
  <si>
    <t>ADQUISICION DE SISTEMA DE INFORMACION; EN EL(LA) UP GESTIÓN DE AFILIADOS DE LA DIRECCIÓN DE PRODUCCIÓN DE LA ONP , CENTRO CÍVICO - DISTRITO DE LIMA, PROVINCIA LIMA, DEPARTAMENTO LIMA</t>
  </si>
  <si>
    <t>OFICINA DE NORMALIZACION PREVISIONAL-ONP</t>
  </si>
  <si>
    <t>FORMULACIÓN Y EVALUACIÓN</t>
  </si>
  <si>
    <t>F</t>
  </si>
  <si>
    <t>CONSTRUCCION DE AMBIENTE COMPLEMENTARIO; ADQUISICION DE EQUIPO; EN EL(LA) SISTEMA DE CONTROL DE DESPACHO ANTICIPADO DEL CEBAF TUMBES - EJE VIAL N° 1  DISTRITO DE ZARUMILLA, PROVINCIA ZARUMILLA, DEPARTAMENTO TUMBES</t>
  </si>
  <si>
    <t>AMBIENTE</t>
  </si>
  <si>
    <t>REMODELACION DE PAVIMENTO; CONSTRUCCION DE COBERTURA; EN EL(LA) PARA EQUIPO DE INSPECCIÓN NO INTRUSIVA EN EL CEBAF DESAGUADERO  DISTRITO DE DESAGUADERO, PROVINCIA CHUCUITO, DEPARTAMENTO PUNO</t>
  </si>
  <si>
    <t>ADQUISICION DE SOFTWARE; EN EL(LA) ÓRGANOS QUE BRINDAN SERVICIOS MISIONALES, PARA LA AUTOMATIZACIÓN DE SERVICIOS, EN EL MINISTERIO DE ECONOMÍA Y FINANZAS,  DISTRITO DE LIMA, PROVINCIA LIMA, DEPARTAMENTO LIMA</t>
  </si>
  <si>
    <t>AMPLIACION  Y MEJORAMIENTO DE LOS SERVICIOS TRIBUTARIOS DE LA SUNAT EN LA REGION AYACUCHO</t>
  </si>
  <si>
    <t>CONSTRUCCION DE CERCO PERIMÉTRICO; EN EL(LA) INTENDENCIA DE ADUANAS MOLLENDO  DISTRITO DE MOLLENDO, PROVINCIA ISLAY, DEPARTAMENTO AREQUIPA</t>
  </si>
  <si>
    <t>ADQUISICION DE EQUIPO DE TELECOMUNICACIONES Y SOFTWARE ; EN EL(LA) OFICINA GENERAL DE TECNOLOGÍAS DE LA INFORMACIÓN, PARA LA CENTRAL TELEFÓNICA DEL MINISTERIO DE ECONOMIA Y FINANZAS  DISTRITO DE LIMA, PROVINCIA LIMA, DEPARTAMENTO LIMA</t>
  </si>
  <si>
    <t>REFORZAMIENTO ESTRUCTURAL DE EDIFICIO PÚBLICO; EN EL(LA) MINISTERIO DE ECONOMÍA Y FINANZAS EN LA LOCALIDAD LIMA, DISTRITO DE LIMA, PROVINCIA LIMA, DEPARTAMENTO LIMA</t>
  </si>
  <si>
    <t>MEJORAMIENTO DEL SERVICIO DE CUSTODIA DE BIENES, MERCANCÍAS E INSUMOS QUÍMICOS PROVENIENTES DE LAS ACCIONES DE CONTROL, FISCALIZACIÓN Y LUCHA CONTRA EL CONTRABANDO DE LA SUNAT EN LA CIUDAD DE PUNO, PROVINCIA DE PUNO, REGION PUNO</t>
  </si>
  <si>
    <t>REMODELACION DE INFRAESTRUCTURA DE ALMACENAMIENTO; ADQUISICION DE EQUIPO DE MANIPULEO Y TRANSFERENCIA DE CARGA; EN EL(LA) ALMACÉN QUEBRADA CARPITAS  DISTRITO DE ZORRITOS, PROVINCIA CONTRALMIRANTE VILLAR, DEPARTAMENTO TUMBES</t>
  </si>
  <si>
    <t>MEJORAMIENTO DEL SERVICIO DE CUSTODIA DE BIENES, MERCANCÍAS E INSUMOS QUÍMICOS PROVENIENTES DE LAS ACCIONES DE CONTROL, FISCALIZACIÓN Y LUCHA CONTRA EL CONTRABANDO DE LA SUNAT EN EL DISTRITO DE EL TAMBO, PROVINCIA DE HUANCAYO, REGIÓN JUNÍN</t>
  </si>
  <si>
    <t>RENOVACION DE CERCO PERIMÉTRICO; EN EL(LA) ALMACÉN DE MATARANI DE LA INTENDENCIA DE ADUANA MOLLENDO  DISTRITO DE MOLLENDO, PROVINCIA ISLAY, DEPARTAMENTO AREQUIPA</t>
  </si>
  <si>
    <t>MEJORAMIENTO DE LOS SERVICIOS TRIBUTARIOS Y ADUANEROS POR PARTE DE LA SUNAT EN LA REGION PUNO</t>
  </si>
  <si>
    <t>ADQUISICION DE ASCENSOR; EN EL(LA) INSTALACION EN LA INTENDENCIA DE ADUANAS AEREA POSTAL (IAAP) DISTRITO DE CALLAO, PROVINCIA CONSTITUCIONAL DEL CALLAO, DEPARTAMENTO CALLAO</t>
  </si>
  <si>
    <t>RENOVACION DE EDIFICACION; EN EL(LA) SEDE DE LA ADUANA MAYOR DE TACNA  DISTRITO DE TACNA, PROVINCIA TACNA, DEPARTAMENTO TACNA</t>
  </si>
  <si>
    <t>CONSTRUCCION DE CERCO PERIMETRICO; EN EL(LA) TERRENO DE LA SUNAT  DISTRITO DE LIMA, PROVINCIA LIMA, DEPARTAMENTO LIMA</t>
  </si>
  <si>
    <t>ADQUISICION DE TERRENO; EN EL(LA) ORGANISMO SUPERVISOR DE LAS CONTRATACIONES DEL ESTADO  DISTRITO DE LINCE, PROVINCIA LIMA, DEPARTAMENTO LIMA</t>
  </si>
  <si>
    <t>G</t>
  </si>
  <si>
    <t>MEJORAMIENTO Y AMPLIACION DEL CENTRO DE SERVICIOS AL CONTRIBUYENTE OESTE 1 SURQUILLO, DIVISIÓN DE COBRANZAS DE CAMPO Y LA SEDE DE LA INTENDENCIA NACIONAL DE INSUMOS QUIMICOS Y BIENES FISCALIZADOS A NIVEL NACIONAL  DISTRITO DE SURQUILLO - PROVINCIA DE LIMA - DEPARTAMENTO DE LIMA</t>
  </si>
  <si>
    <t>ADQUISICIÓN DE TERRENO PARA EDIFICACIÓN PÚBLICA; EN EL(LA) SEDE TUMBES  DISTRITO DE TUMBES, PROVINCIA TUMBES, DEPARTAMENTO TUMBES</t>
  </si>
  <si>
    <t>ADQUISICIÓN DE TERRENO PARA EDIFICACIÓN PÚBLICA; EN EL(LA) CENTRO DE SERVICIOS AL CONTRIBUYENTE Y CENTRO DE CONTROL Y FISCALIZACION  DISTRITO DE PUNO, PROVINCIA PUNO, DEPARTAMENTO PUNO</t>
  </si>
  <si>
    <t>AMPLIACION DE LOS SERVICIOS DE LA CENTRAL DE COMPRAS PÚBLICAS ¿ PERÚ COMPRAS LA PROVINCIA DE CUSCO DEL DEPARTAMENTO DE CUSCO; LA PROVINCIA DE AREQUIPA DEL DEPARTAMENTO DE AREQUIPA Y LA PROVINCIA DE TRUJILLO DEL DEPARTAMENTO DE LA LIBERTAD</t>
  </si>
  <si>
    <t>IDEA</t>
  </si>
  <si>
    <t>H</t>
  </si>
  <si>
    <t>REPOSICIÓN DE EQUIPOS DE RADIOENLACE DE DATOS</t>
  </si>
  <si>
    <t>OPTIMIZACIÓN DEL HARDWARE Y SOFTWARE PARA ANALÍTICA AVANZADA DE INFORMACIÓN, DE AUDIO Y VIDEO DE LA SUNAT</t>
  </si>
  <si>
    <t>CREACION DEL CENTRO DE DATOS DE CONTINGENCIA DE LA SUNAT  DISTRITO DE - TODOS - - PROVINCIA DE - TODOS - - DEPARTAMENTO DE -MUL.DEP-</t>
  </si>
  <si>
    <t>OPTIMIZACIÓN DE COMPUTADORAS PERSONALES DE ESCRITORIO Y ESTACIONES DE TRABAJO</t>
  </si>
  <si>
    <t>MEJORAMIENTO DEL SISTEMA INTEGRADO DE ADMINISTRACIÓN FINANCIERA DE LOS RECURSOS PÚBLICOS ¿ SIAF RP  DISTRITO DE LIMA - PROVINCIA DE LIMA - DEPARTAMENTO DE LIMA</t>
  </si>
  <si>
    <t>CREACION HABITABILIDAD INSTITUCIONAL EN EL ORGANISMO SUPERVISOR DE LAS CONTRATACIONES DEL ESTADO JESUS MARIA DEL DISTRITO DE JESUS MARIA - PROVINCIA DE LIMA - DEPARTAMENTO DE LIMA</t>
  </si>
  <si>
    <t>MEJORAMIENTO DEL SERVICIO DE HABITABILIDAD PARA LA CAPACITACIÓN EN EL INSTITUTO ADUANERO TRIBUTARIO DE LA SUNAT  DISTRITO DE LIMA - PROVINCIA DE LIMA - DEPARTAMENTO DE LIMA</t>
  </si>
  <si>
    <t>MEJORAMIENTO DEL SERVICIO DE RECAUDACIÓN TRIBUTARIA EN LA OFICINA ZONAL TUMBES  DISTRITO DE TUMBES - PROVINCIA DE TUMBES - DEPARTAMENTO DE TUMBES</t>
  </si>
  <si>
    <t>OPTIMIZACIÓN DE BASE CANIL DESCENTRALIZADA EN LA INTENDENCIA DE ADUANAS CUSCO - DEPARTAMENTO DE CUSCO</t>
  </si>
  <si>
    <t>OPTIMIZACIÓN DE BASE CANIL DESCENTRALIZADA EN LA INTENDENCIA DE ADUANAS PAITA - DEPARTAMENTO DE PIURA</t>
  </si>
  <si>
    <t>OPTIMIZACIÓN Y REPOSICIÓN MASIVA DE VEHICULOS ACONDICIONADOS PARA TRANSPORTE DE CANES K9 A NIVEL NACIONAL</t>
  </si>
  <si>
    <t>MEJORAMIENTO Y AMPLIACION DE LOS SERVICIOS DE INFORMACIÓN PARA INTELIGENCIA DE NEGOCIOS, EN LA OFICINA GENERAL DE TECNOLOGÍAS DE LA INFORMACIÓN DEL MINISTERIO DE ECONOMÍA Y FINANZAS  DISTRITO DE LIMA - PROVINCIA DE LIMA - DEPARTAMENTO DE LIMA</t>
  </si>
  <si>
    <t>MEJORAMIENTO DE LOS SERVICIOS DE INFORMACIÓN EN EL DATA CENTER PRINCIPAL DE LA OFICINA GENERAL DE TECNOLOGÍAS DE LA INFORMACIÓN DEL MINISTERIO DE ECONOMÍA Y FINANZAS  DISTRITO DE SAN BORJA - PROVINCIA DE LIMA - DEPARTAMENTO DE LIMA</t>
  </si>
  <si>
    <t>REHABILITACIÓN DEL PUESTO DE CONTROL EL GUINEO - DEPARTAMENTO DE PIURA</t>
  </si>
  <si>
    <t>MEJORAMIENTO DEL SERVICIO DE CUSTODIA EN EL ALMACEN ILO DE LA SUNAT  DISTRITO DE ILO - PROVINCIA DE ILO - DEPARTAMENTO DE MOQUEGUA</t>
  </si>
  <si>
    <t>MEJORAMIENTO DE LA PRESTACION DE LOS SERVICIOS TRIBUTARIOS DE LA SUNAT EN LA JURISDICCION DE LA OFICINA ZONAL HUARAZ  DISTRITO DE HUARAZ - PROVINCIA DE HUARAZ - DEPARTAMENTO DE ANCASH</t>
  </si>
  <si>
    <t>MEJORAMIENTO DE LA PRESTACION DE LOS SERVICIOS TRIBUTARIOS DE LA SUNAT EN LA JURISDICCION DE LA OFICINA ZONAL HUACHO,  DISTRITO DE HUACHO - PROVINCIA DE HUAURA - DEPARTAMENTO DE LIMA</t>
  </si>
  <si>
    <t>AMPLIACIÓN MARGINAL - ADQUISICION ANTICIPADA DE TERRENOS PARA LA OFICINA ZONAL HUACHO</t>
  </si>
  <si>
    <t>MEJORAMIENTO DE LA INTENDENCIA DE ADUANAS Y TRIBUTOS INTERNOS (SEDE ÚNICA) DISTRITO DE CUSCO - PROVINCIA DE CUSCO - DEPARTAMENTO DE CUSCO</t>
  </si>
  <si>
    <t>MEJORAMIENTO DEL CENTRO DE SERVICIOS AL CONTRIBUYENTE EN EL DISTRITO DE PUNO - PROVINCIA DE PUNO - DEPARTAMENTO DE PUNO</t>
  </si>
  <si>
    <t>AMPLIACIÓN MARGINAL - ADQUISICION ANTICIPADA DE TERRENOS PARA EL CENTRO DE SERVICIOS AL CONTRIBUYENTE ILO</t>
  </si>
  <si>
    <t>MEJORAMIENTO DEL CENTRO DE SERVICIOS AL CONTRIBUYENTE EN EL DISTRITO DE ILO - PROVINCIA DE ILO - DEPARTAMENTO DE MOQUEGUA</t>
  </si>
  <si>
    <t>OPTIMIZACIÓN DEL CENTRO DE SERVICIOS AL CONTRIBUYENTE DE LA IR LORETO - SUNAT</t>
  </si>
  <si>
    <t>MEJORAMIENTO DEL CENTRO DE SERVICIO AL CONTRIBUYENTE Y CENTRO DE CONTROL Y FISCALIZACIÓN EN LA ZONA NOROESTE DE LA CIUDAD DE AREQUIPA,  DISTRITO DE YANAHUARA - PROVINCIA DE AREQUIPA - DEPARTAMENTO DE AREQUIPA</t>
  </si>
  <si>
    <t>OPTIMIZACIÓN DEL CENTRO DE SERVICIOS AL CONTRIBUYENTE HUANCAYO - JUNIN</t>
  </si>
  <si>
    <t>PLIEGO</t>
  </si>
  <si>
    <t>N° INVERSIONES</t>
  </si>
  <si>
    <t>TOTAL</t>
  </si>
  <si>
    <t>%</t>
  </si>
  <si>
    <t>PROYECTOS</t>
  </si>
  <si>
    <t>IOARR</t>
  </si>
  <si>
    <t>MEF</t>
  </si>
  <si>
    <t>SUNAT</t>
  </si>
  <si>
    <t>SMV</t>
  </si>
  <si>
    <t>PERU COMPRAS</t>
  </si>
  <si>
    <t>OSCE</t>
  </si>
  <si>
    <t>ONP</t>
  </si>
  <si>
    <t>Total</t>
  </si>
  <si>
    <t>2194717</t>
  </si>
  <si>
    <t>Fecha de generación de último reporte de cartera: 15/02/2021  19:49:12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</si>
</sst>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.00"/>
    <numFmt numFmtId="165" formatCode="##0.000"/>
  </numFmts>
  <fonts count="10" x14ac:knownFonts="1">
    <font>
      <sz val="11"/>
      <color indexed="8"/>
      <name val="Calibri"/>
      <family val="2"/>
      <scheme val="minor"/>
    </font>
    <font>
      <b/>
      <sz val="20"/>
      <name val="Calibri"/>
    </font>
    <font>
      <b/>
      <sz val="14"/>
      <name val="Calibri"/>
    </font>
    <font>
      <b/>
      <sz val="8"/>
      <name val="Calibri"/>
    </font>
    <font>
      <b/>
      <sz val="11"/>
      <name val="Calibri"/>
    </font>
    <font>
      <sz val="10"/>
      <color indexed="8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0" fontId="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 wrapText="1"/>
    </xf>
    <xf numFmtId="165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tabSelected="1" zoomScale="95" zoomScaleNormal="95" workbookViewId="0">
      <selection activeCell="H1" sqref="H1"/>
    </sheetView>
  </sheetViews>
  <sheetFormatPr baseColWidth="10" defaultColWidth="9.140625" defaultRowHeight="15" x14ac:dyDescent="0.25"/>
  <cols>
    <col min="1" max="1" width="12.85546875" customWidth="1"/>
    <col min="2" max="4" width="14" customWidth="1"/>
    <col min="5" max="5" width="50" customWidth="1"/>
    <col min="6" max="6" width="20" customWidth="1"/>
    <col min="7" max="7" width="25" customWidth="1"/>
    <col min="8" max="8" width="30" customWidth="1"/>
    <col min="9" max="10" width="20" customWidth="1"/>
    <col min="11" max="11" width="10" customWidth="1"/>
    <col min="12" max="19" width="20" customWidth="1"/>
    <col min="20" max="20" width="14" customWidth="1"/>
  </cols>
  <sheetData>
    <row r="1" spans="1:20" ht="26.25" x14ac:dyDescent="0.4">
      <c r="A1" s="1" t="s">
        <v>0</v>
      </c>
    </row>
    <row r="2" spans="1:20" ht="18.75" x14ac:dyDescent="0.3">
      <c r="A2" s="2" t="s">
        <v>1</v>
      </c>
      <c r="Q2" s="3" t="s">
        <v>142</v>
      </c>
    </row>
    <row r="3" spans="1:20" s="31" customFormat="1" ht="36" customHeight="1" x14ac:dyDescent="0.2">
      <c r="A3" s="30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0" t="s">
        <v>12</v>
      </c>
      <c r="K3" s="30" t="s">
        <v>13</v>
      </c>
      <c r="L3" s="30" t="s">
        <v>14</v>
      </c>
      <c r="M3" s="30" t="s">
        <v>15</v>
      </c>
      <c r="N3" s="30" t="s">
        <v>16</v>
      </c>
      <c r="O3" s="30" t="s">
        <v>17</v>
      </c>
      <c r="P3" s="30" t="s">
        <v>18</v>
      </c>
      <c r="Q3" s="30" t="s">
        <v>19</v>
      </c>
      <c r="R3" s="30" t="s">
        <v>20</v>
      </c>
      <c r="S3" s="30" t="s">
        <v>21</v>
      </c>
      <c r="T3" s="30" t="s">
        <v>22</v>
      </c>
    </row>
    <row r="4" spans="1:20" ht="23.25" x14ac:dyDescent="0.25">
      <c r="A4" s="32">
        <v>1</v>
      </c>
      <c r="B4" s="33">
        <v>2131953</v>
      </c>
      <c r="C4" s="32"/>
      <c r="D4" s="32"/>
      <c r="E4" s="32" t="s">
        <v>23</v>
      </c>
      <c r="F4" s="32" t="s">
        <v>24</v>
      </c>
      <c r="G4" s="32" t="s">
        <v>25</v>
      </c>
      <c r="H4" s="32" t="s">
        <v>26</v>
      </c>
      <c r="I4" s="32" t="s">
        <v>27</v>
      </c>
      <c r="J4" s="32" t="s">
        <v>28</v>
      </c>
      <c r="K4" s="34">
        <v>72.03</v>
      </c>
      <c r="L4" s="35">
        <v>43729642</v>
      </c>
      <c r="M4" s="35">
        <v>40289162</v>
      </c>
      <c r="N4" s="35">
        <v>2316443</v>
      </c>
      <c r="O4" s="35">
        <v>1124037</v>
      </c>
      <c r="P4" s="35">
        <v>1124038</v>
      </c>
      <c r="Q4" s="35">
        <v>0</v>
      </c>
      <c r="R4" s="35">
        <v>0</v>
      </c>
      <c r="S4" s="35">
        <v>-1</v>
      </c>
      <c r="T4" s="32" t="s">
        <v>29</v>
      </c>
    </row>
    <row r="5" spans="1:20" ht="34.5" x14ac:dyDescent="0.25">
      <c r="A5" s="32">
        <v>2</v>
      </c>
      <c r="B5" s="33">
        <v>2148293</v>
      </c>
      <c r="C5" s="32"/>
      <c r="D5" s="32"/>
      <c r="E5" s="32" t="s">
        <v>30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4">
        <v>60.69</v>
      </c>
      <c r="L5" s="35">
        <v>178191005</v>
      </c>
      <c r="M5" s="35">
        <v>164267474</v>
      </c>
      <c r="N5" s="35">
        <v>11000</v>
      </c>
      <c r="O5" s="35">
        <v>13912531</v>
      </c>
      <c r="P5" s="35">
        <v>13912531</v>
      </c>
      <c r="Q5" s="35">
        <v>0</v>
      </c>
      <c r="R5" s="35">
        <v>0</v>
      </c>
      <c r="S5" s="35">
        <v>0</v>
      </c>
      <c r="T5" s="32" t="s">
        <v>29</v>
      </c>
    </row>
    <row r="6" spans="1:20" ht="34.5" x14ac:dyDescent="0.25">
      <c r="A6" s="32">
        <v>3</v>
      </c>
      <c r="B6" s="33">
        <v>2394117</v>
      </c>
      <c r="C6" s="32"/>
      <c r="D6" s="32"/>
      <c r="E6" s="32" t="s">
        <v>31</v>
      </c>
      <c r="F6" s="32" t="s">
        <v>32</v>
      </c>
      <c r="G6" s="32" t="s">
        <v>25</v>
      </c>
      <c r="H6" s="32" t="s">
        <v>26</v>
      </c>
      <c r="I6" s="32" t="s">
        <v>27</v>
      </c>
      <c r="J6" s="32" t="s">
        <v>28</v>
      </c>
      <c r="K6" s="34">
        <v>58.56</v>
      </c>
      <c r="L6" s="35">
        <v>15800660</v>
      </c>
      <c r="M6" s="35">
        <v>13345488</v>
      </c>
      <c r="N6" s="35">
        <v>1457729</v>
      </c>
      <c r="O6" s="35">
        <v>997443</v>
      </c>
      <c r="P6" s="35">
        <v>997443</v>
      </c>
      <c r="Q6" s="35">
        <v>0</v>
      </c>
      <c r="R6" s="35">
        <v>0</v>
      </c>
      <c r="S6" s="35">
        <v>0</v>
      </c>
      <c r="T6" s="32" t="s">
        <v>29</v>
      </c>
    </row>
    <row r="7" spans="1:20" ht="34.5" x14ac:dyDescent="0.25">
      <c r="A7" s="32">
        <v>4</v>
      </c>
      <c r="B7" s="33">
        <v>2424067</v>
      </c>
      <c r="C7" s="32"/>
      <c r="D7" s="32"/>
      <c r="E7" s="32" t="s">
        <v>33</v>
      </c>
      <c r="F7" s="32" t="s">
        <v>32</v>
      </c>
      <c r="G7" s="32" t="s">
        <v>25</v>
      </c>
      <c r="H7" s="32" t="s">
        <v>26</v>
      </c>
      <c r="I7" s="32" t="s">
        <v>27</v>
      </c>
      <c r="J7" s="32" t="s">
        <v>28</v>
      </c>
      <c r="K7" s="34">
        <v>58.46</v>
      </c>
      <c r="L7" s="35">
        <v>2642998</v>
      </c>
      <c r="M7" s="35">
        <v>2587667</v>
      </c>
      <c r="N7" s="35">
        <v>35000</v>
      </c>
      <c r="O7" s="35">
        <v>20331</v>
      </c>
      <c r="P7" s="35">
        <v>20331</v>
      </c>
      <c r="Q7" s="35">
        <v>0</v>
      </c>
      <c r="R7" s="35">
        <v>0</v>
      </c>
      <c r="S7" s="35">
        <v>0</v>
      </c>
      <c r="T7" s="32" t="s">
        <v>29</v>
      </c>
    </row>
    <row r="8" spans="1:20" ht="23.25" x14ac:dyDescent="0.25">
      <c r="A8" s="32">
        <v>5</v>
      </c>
      <c r="B8" s="33">
        <v>2151258</v>
      </c>
      <c r="C8" s="32"/>
      <c r="D8" s="32"/>
      <c r="E8" s="32" t="s">
        <v>34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4">
        <v>56.69</v>
      </c>
      <c r="L8" s="35">
        <v>17185185</v>
      </c>
      <c r="M8" s="35">
        <v>16624649</v>
      </c>
      <c r="N8" s="35">
        <v>451678</v>
      </c>
      <c r="O8" s="35">
        <v>108858</v>
      </c>
      <c r="P8" s="35">
        <v>108858</v>
      </c>
      <c r="Q8" s="35">
        <v>0</v>
      </c>
      <c r="R8" s="35">
        <v>0</v>
      </c>
      <c r="S8" s="35">
        <v>0</v>
      </c>
      <c r="T8" s="32" t="s">
        <v>29</v>
      </c>
    </row>
    <row r="9" spans="1:20" ht="34.5" x14ac:dyDescent="0.25">
      <c r="A9" s="32">
        <v>6</v>
      </c>
      <c r="B9" s="33">
        <v>2133067</v>
      </c>
      <c r="C9" s="32"/>
      <c r="D9" s="32"/>
      <c r="E9" s="32" t="s">
        <v>35</v>
      </c>
      <c r="F9" s="32" t="s">
        <v>24</v>
      </c>
      <c r="G9" s="32" t="s">
        <v>25</v>
      </c>
      <c r="H9" s="32" t="s">
        <v>26</v>
      </c>
      <c r="I9" s="32" t="s">
        <v>27</v>
      </c>
      <c r="J9" s="32" t="s">
        <v>28</v>
      </c>
      <c r="K9" s="34">
        <v>45.69</v>
      </c>
      <c r="L9" s="35">
        <v>38397081</v>
      </c>
      <c r="M9" s="35">
        <v>37213523</v>
      </c>
      <c r="N9" s="35">
        <v>50000</v>
      </c>
      <c r="O9" s="35">
        <v>1133558</v>
      </c>
      <c r="P9" s="35">
        <v>1133557</v>
      </c>
      <c r="Q9" s="35">
        <v>0</v>
      </c>
      <c r="R9" s="35">
        <v>0</v>
      </c>
      <c r="S9" s="35">
        <v>1</v>
      </c>
      <c r="T9" s="32" t="s">
        <v>29</v>
      </c>
    </row>
    <row r="10" spans="1:20" ht="34.5" x14ac:dyDescent="0.25">
      <c r="A10" s="32">
        <v>7</v>
      </c>
      <c r="B10" s="33">
        <v>2159420</v>
      </c>
      <c r="C10" s="32"/>
      <c r="D10" s="32"/>
      <c r="E10" s="32" t="s">
        <v>36</v>
      </c>
      <c r="F10" s="32" t="s">
        <v>24</v>
      </c>
      <c r="G10" s="32" t="s">
        <v>25</v>
      </c>
      <c r="H10" s="32" t="s">
        <v>26</v>
      </c>
      <c r="I10" s="32" t="s">
        <v>27</v>
      </c>
      <c r="J10" s="32" t="s">
        <v>28</v>
      </c>
      <c r="K10" s="34">
        <v>36.787999999999997</v>
      </c>
      <c r="L10" s="35">
        <v>24342609</v>
      </c>
      <c r="M10" s="35">
        <v>21977777</v>
      </c>
      <c r="N10" s="35">
        <v>1874123</v>
      </c>
      <c r="O10" s="35">
        <v>490709</v>
      </c>
      <c r="P10" s="35">
        <v>490708</v>
      </c>
      <c r="Q10" s="35">
        <v>0</v>
      </c>
      <c r="R10" s="35">
        <v>0</v>
      </c>
      <c r="S10" s="35">
        <v>1</v>
      </c>
      <c r="T10" s="32" t="s">
        <v>29</v>
      </c>
    </row>
    <row r="11" spans="1:20" ht="23.25" x14ac:dyDescent="0.25">
      <c r="A11" s="32">
        <v>8</v>
      </c>
      <c r="B11" s="33">
        <v>2194716</v>
      </c>
      <c r="C11" s="32"/>
      <c r="D11" s="32"/>
      <c r="E11" s="32" t="s">
        <v>37</v>
      </c>
      <c r="F11" s="32" t="s">
        <v>24</v>
      </c>
      <c r="G11" s="32" t="s">
        <v>25</v>
      </c>
      <c r="H11" s="32" t="s">
        <v>26</v>
      </c>
      <c r="I11" s="32" t="s">
        <v>27</v>
      </c>
      <c r="J11" s="32" t="s">
        <v>38</v>
      </c>
      <c r="K11" s="34">
        <v>74.150000000000006</v>
      </c>
      <c r="L11" s="35">
        <v>304973225</v>
      </c>
      <c r="M11" s="35">
        <v>180477183</v>
      </c>
      <c r="N11" s="35">
        <v>40578269</v>
      </c>
      <c r="O11" s="35">
        <v>83917773</v>
      </c>
      <c r="P11" s="35">
        <v>83917773</v>
      </c>
      <c r="Q11" s="35">
        <v>0</v>
      </c>
      <c r="R11" s="35">
        <v>0</v>
      </c>
      <c r="S11" s="35">
        <v>0</v>
      </c>
      <c r="T11" s="32" t="s">
        <v>29</v>
      </c>
    </row>
    <row r="12" spans="1:20" ht="34.5" x14ac:dyDescent="0.25">
      <c r="A12" s="32">
        <v>9</v>
      </c>
      <c r="B12" s="33">
        <v>2490150</v>
      </c>
      <c r="C12" s="33">
        <v>104162</v>
      </c>
      <c r="D12" s="32"/>
      <c r="E12" s="32" t="s">
        <v>39</v>
      </c>
      <c r="F12" s="32" t="s">
        <v>32</v>
      </c>
      <c r="G12" s="32" t="s">
        <v>25</v>
      </c>
      <c r="H12" s="32" t="s">
        <v>26</v>
      </c>
      <c r="I12" s="32" t="s">
        <v>27</v>
      </c>
      <c r="J12" s="32" t="s">
        <v>38</v>
      </c>
      <c r="K12" s="34">
        <v>70.569999999999993</v>
      </c>
      <c r="L12" s="35">
        <v>55558893</v>
      </c>
      <c r="M12" s="35">
        <v>15628137</v>
      </c>
      <c r="N12" s="35">
        <v>27130976</v>
      </c>
      <c r="O12" s="35">
        <v>12799780</v>
      </c>
      <c r="P12" s="35">
        <v>12799780</v>
      </c>
      <c r="Q12" s="35">
        <v>0</v>
      </c>
      <c r="R12" s="35">
        <v>0</v>
      </c>
      <c r="S12" s="35">
        <v>0</v>
      </c>
      <c r="T12" s="32" t="s">
        <v>29</v>
      </c>
    </row>
    <row r="13" spans="1:20" ht="45.75" x14ac:dyDescent="0.25">
      <c r="A13" s="32">
        <v>10</v>
      </c>
      <c r="B13" s="33">
        <v>2466626</v>
      </c>
      <c r="C13" s="32"/>
      <c r="D13" s="32"/>
      <c r="E13" s="32" t="s">
        <v>40</v>
      </c>
      <c r="F13" s="32" t="s">
        <v>32</v>
      </c>
      <c r="G13" s="32" t="s">
        <v>25</v>
      </c>
      <c r="H13" s="32" t="s">
        <v>41</v>
      </c>
      <c r="I13" s="32" t="s">
        <v>27</v>
      </c>
      <c r="J13" s="32" t="s">
        <v>38</v>
      </c>
      <c r="K13" s="34">
        <v>62.67</v>
      </c>
      <c r="L13" s="35">
        <v>9446553</v>
      </c>
      <c r="M13" s="35">
        <v>5286226</v>
      </c>
      <c r="N13" s="35">
        <v>0</v>
      </c>
      <c r="O13" s="35">
        <v>4160327</v>
      </c>
      <c r="P13" s="35">
        <v>4160327</v>
      </c>
      <c r="Q13" s="35">
        <v>0</v>
      </c>
      <c r="R13" s="35">
        <v>0</v>
      </c>
      <c r="S13" s="35">
        <v>0</v>
      </c>
      <c r="T13" s="32" t="s">
        <v>29</v>
      </c>
    </row>
    <row r="14" spans="1:20" ht="34.5" x14ac:dyDescent="0.25">
      <c r="A14" s="32">
        <v>11</v>
      </c>
      <c r="B14" s="33">
        <v>2431712</v>
      </c>
      <c r="C14" s="32"/>
      <c r="D14" s="32"/>
      <c r="E14" s="32" t="s">
        <v>42</v>
      </c>
      <c r="F14" s="32" t="s">
        <v>24</v>
      </c>
      <c r="G14" s="32" t="s">
        <v>25</v>
      </c>
      <c r="H14" s="32" t="s">
        <v>41</v>
      </c>
      <c r="I14" s="32" t="s">
        <v>27</v>
      </c>
      <c r="J14" s="32" t="s">
        <v>38</v>
      </c>
      <c r="K14" s="34">
        <v>61.45</v>
      </c>
      <c r="L14" s="35">
        <v>36776498</v>
      </c>
      <c r="M14" s="35">
        <v>22954243</v>
      </c>
      <c r="N14" s="35">
        <v>12764560</v>
      </c>
      <c r="O14" s="35">
        <v>1057695</v>
      </c>
      <c r="P14" s="35">
        <v>1057695</v>
      </c>
      <c r="Q14" s="35">
        <v>0</v>
      </c>
      <c r="R14" s="35">
        <v>0</v>
      </c>
      <c r="S14" s="35">
        <v>0</v>
      </c>
      <c r="T14" s="32" t="s">
        <v>29</v>
      </c>
    </row>
    <row r="15" spans="1:20" ht="34.5" x14ac:dyDescent="0.25">
      <c r="A15" s="32">
        <v>12</v>
      </c>
      <c r="B15" s="33">
        <v>2453666</v>
      </c>
      <c r="C15" s="32"/>
      <c r="D15" s="32"/>
      <c r="E15" s="32" t="s">
        <v>43</v>
      </c>
      <c r="F15" s="32" t="s">
        <v>32</v>
      </c>
      <c r="G15" s="32" t="s">
        <v>25</v>
      </c>
      <c r="H15" s="32" t="s">
        <v>26</v>
      </c>
      <c r="I15" s="32" t="s">
        <v>27</v>
      </c>
      <c r="J15" s="32" t="s">
        <v>38</v>
      </c>
      <c r="K15" s="34">
        <v>60.7</v>
      </c>
      <c r="L15" s="35">
        <v>17272430</v>
      </c>
      <c r="M15" s="35">
        <v>1120526</v>
      </c>
      <c r="N15" s="35">
        <v>5137376</v>
      </c>
      <c r="O15" s="35">
        <v>11014528</v>
      </c>
      <c r="P15" s="35">
        <v>11014528</v>
      </c>
      <c r="Q15" s="35">
        <v>0</v>
      </c>
      <c r="R15" s="35">
        <v>0</v>
      </c>
      <c r="S15" s="35">
        <v>0</v>
      </c>
      <c r="T15" s="32" t="s">
        <v>29</v>
      </c>
    </row>
    <row r="16" spans="1:20" ht="68.25" x14ac:dyDescent="0.25">
      <c r="A16" s="32">
        <v>13</v>
      </c>
      <c r="B16" s="33">
        <v>2455051</v>
      </c>
      <c r="C16" s="32"/>
      <c r="D16" s="32"/>
      <c r="E16" s="32" t="s">
        <v>44</v>
      </c>
      <c r="F16" s="32" t="s">
        <v>32</v>
      </c>
      <c r="G16" s="32" t="s">
        <v>25</v>
      </c>
      <c r="H16" s="32" t="s">
        <v>41</v>
      </c>
      <c r="I16" s="32" t="s">
        <v>27</v>
      </c>
      <c r="J16" s="32" t="s">
        <v>38</v>
      </c>
      <c r="K16" s="34">
        <v>57.17</v>
      </c>
      <c r="L16" s="35">
        <v>60110640</v>
      </c>
      <c r="M16" s="35">
        <v>12010810</v>
      </c>
      <c r="N16" s="35">
        <v>33446426</v>
      </c>
      <c r="O16" s="35">
        <v>14653404</v>
      </c>
      <c r="P16" s="35">
        <v>14653404</v>
      </c>
      <c r="Q16" s="35">
        <v>0</v>
      </c>
      <c r="R16" s="35">
        <v>0</v>
      </c>
      <c r="S16" s="35">
        <v>0</v>
      </c>
      <c r="T16" s="32" t="s">
        <v>29</v>
      </c>
    </row>
    <row r="17" spans="1:20" ht="34.5" x14ac:dyDescent="0.25">
      <c r="A17" s="32">
        <v>14</v>
      </c>
      <c r="B17" s="33">
        <v>2487753</v>
      </c>
      <c r="C17" s="32"/>
      <c r="D17" s="32"/>
      <c r="E17" s="32" t="s">
        <v>45</v>
      </c>
      <c r="F17" s="32" t="s">
        <v>32</v>
      </c>
      <c r="G17" s="32" t="s">
        <v>25</v>
      </c>
      <c r="H17" s="32" t="s">
        <v>41</v>
      </c>
      <c r="I17" s="32" t="s">
        <v>27</v>
      </c>
      <c r="J17" s="32" t="s">
        <v>38</v>
      </c>
      <c r="K17" s="34">
        <v>57.17</v>
      </c>
      <c r="L17" s="35">
        <v>11191150</v>
      </c>
      <c r="M17" s="35">
        <v>332390</v>
      </c>
      <c r="N17" s="35">
        <v>8009762</v>
      </c>
      <c r="O17" s="35">
        <v>2848998</v>
      </c>
      <c r="P17" s="35">
        <v>2848998</v>
      </c>
      <c r="Q17" s="35">
        <v>0</v>
      </c>
      <c r="R17" s="35">
        <v>0</v>
      </c>
      <c r="S17" s="35">
        <v>0</v>
      </c>
      <c r="T17" s="32" t="s">
        <v>29</v>
      </c>
    </row>
    <row r="18" spans="1:20" ht="23.25" x14ac:dyDescent="0.25">
      <c r="A18" s="32">
        <v>15</v>
      </c>
      <c r="B18" s="33">
        <v>2148294</v>
      </c>
      <c r="C18" s="32"/>
      <c r="D18" s="32"/>
      <c r="E18" s="32" t="s">
        <v>46</v>
      </c>
      <c r="F18" s="32" t="s">
        <v>24</v>
      </c>
      <c r="G18" s="32" t="s">
        <v>25</v>
      </c>
      <c r="H18" s="32" t="s">
        <v>26</v>
      </c>
      <c r="I18" s="32" t="s">
        <v>27</v>
      </c>
      <c r="J18" s="32" t="s">
        <v>38</v>
      </c>
      <c r="K18" s="34">
        <v>56.692999999999998</v>
      </c>
      <c r="L18" s="35">
        <v>11039020</v>
      </c>
      <c r="M18" s="35">
        <v>3761534</v>
      </c>
      <c r="N18" s="35">
        <v>6223506</v>
      </c>
      <c r="O18" s="35">
        <v>1053980</v>
      </c>
      <c r="P18" s="35">
        <v>1053980</v>
      </c>
      <c r="Q18" s="35">
        <v>0</v>
      </c>
      <c r="R18" s="35">
        <v>0</v>
      </c>
      <c r="S18" s="35">
        <v>0</v>
      </c>
      <c r="T18" s="32" t="s">
        <v>29</v>
      </c>
    </row>
    <row r="19" spans="1:20" ht="57" x14ac:dyDescent="0.25">
      <c r="A19" s="32">
        <v>16</v>
      </c>
      <c r="B19" s="33">
        <v>2424033</v>
      </c>
      <c r="C19" s="33">
        <v>5551</v>
      </c>
      <c r="D19" s="32"/>
      <c r="E19" s="32" t="s">
        <v>47</v>
      </c>
      <c r="F19" s="32" t="s">
        <v>32</v>
      </c>
      <c r="G19" s="32" t="s">
        <v>25</v>
      </c>
      <c r="H19" s="32" t="s">
        <v>26</v>
      </c>
      <c r="I19" s="32" t="s">
        <v>27</v>
      </c>
      <c r="J19" s="32" t="s">
        <v>38</v>
      </c>
      <c r="K19" s="34">
        <v>54.872999999999998</v>
      </c>
      <c r="L19" s="35">
        <v>16522127</v>
      </c>
      <c r="M19" s="35">
        <v>140269</v>
      </c>
      <c r="N19" s="35">
        <v>1552299</v>
      </c>
      <c r="O19" s="35">
        <v>14829559</v>
      </c>
      <c r="P19" s="35">
        <v>14829559</v>
      </c>
      <c r="Q19" s="35">
        <v>0</v>
      </c>
      <c r="R19" s="35">
        <v>0</v>
      </c>
      <c r="S19" s="35">
        <v>0</v>
      </c>
      <c r="T19" s="32" t="s">
        <v>29</v>
      </c>
    </row>
    <row r="20" spans="1:20" ht="45.75" x14ac:dyDescent="0.25">
      <c r="A20" s="32">
        <v>17</v>
      </c>
      <c r="B20" s="33">
        <v>2461290</v>
      </c>
      <c r="C20" s="32"/>
      <c r="D20" s="32"/>
      <c r="E20" s="32" t="s">
        <v>48</v>
      </c>
      <c r="F20" s="32" t="s">
        <v>32</v>
      </c>
      <c r="G20" s="32" t="s">
        <v>25</v>
      </c>
      <c r="H20" s="32" t="s">
        <v>26</v>
      </c>
      <c r="I20" s="32" t="s">
        <v>27</v>
      </c>
      <c r="J20" s="32" t="s">
        <v>38</v>
      </c>
      <c r="K20" s="34">
        <v>54.56</v>
      </c>
      <c r="L20" s="35">
        <v>8886342</v>
      </c>
      <c r="M20" s="35">
        <v>176580</v>
      </c>
      <c r="N20" s="35">
        <v>7815266</v>
      </c>
      <c r="O20" s="35">
        <v>894496</v>
      </c>
      <c r="P20" s="35">
        <v>894496</v>
      </c>
      <c r="Q20" s="35">
        <v>0</v>
      </c>
      <c r="R20" s="35">
        <v>0</v>
      </c>
      <c r="S20" s="35">
        <v>0</v>
      </c>
      <c r="T20" s="32" t="s">
        <v>29</v>
      </c>
    </row>
    <row r="21" spans="1:20" ht="34.5" x14ac:dyDescent="0.25">
      <c r="A21" s="32">
        <v>18</v>
      </c>
      <c r="B21" s="33">
        <v>2359928</v>
      </c>
      <c r="C21" s="32"/>
      <c r="D21" s="32"/>
      <c r="E21" s="32" t="s">
        <v>49</v>
      </c>
      <c r="F21" s="32" t="s">
        <v>32</v>
      </c>
      <c r="G21" s="32" t="s">
        <v>25</v>
      </c>
      <c r="H21" s="32" t="s">
        <v>41</v>
      </c>
      <c r="I21" s="32" t="s">
        <v>27</v>
      </c>
      <c r="J21" s="32" t="s">
        <v>38</v>
      </c>
      <c r="K21" s="34">
        <v>36.130000000000003</v>
      </c>
      <c r="L21" s="35">
        <v>2320213</v>
      </c>
      <c r="M21" s="35">
        <v>0</v>
      </c>
      <c r="N21" s="35">
        <v>715000</v>
      </c>
      <c r="O21" s="35">
        <v>1605213</v>
      </c>
      <c r="P21" s="35">
        <v>1605213</v>
      </c>
      <c r="Q21" s="35">
        <v>0</v>
      </c>
      <c r="R21" s="35">
        <v>0</v>
      </c>
      <c r="S21" s="35">
        <v>0</v>
      </c>
      <c r="T21" s="32" t="s">
        <v>29</v>
      </c>
    </row>
    <row r="22" spans="1:20" ht="23.25" x14ac:dyDescent="0.25">
      <c r="A22" s="32">
        <v>19</v>
      </c>
      <c r="B22" s="33">
        <v>2275434</v>
      </c>
      <c r="C22" s="32"/>
      <c r="D22" s="32"/>
      <c r="E22" s="32" t="s">
        <v>50</v>
      </c>
      <c r="F22" s="32" t="s">
        <v>24</v>
      </c>
      <c r="G22" s="32" t="s">
        <v>25</v>
      </c>
      <c r="H22" s="32" t="s">
        <v>51</v>
      </c>
      <c r="I22" s="32" t="s">
        <v>27</v>
      </c>
      <c r="J22" s="32" t="s">
        <v>52</v>
      </c>
      <c r="K22" s="34">
        <v>79.819999999999993</v>
      </c>
      <c r="L22" s="35">
        <v>5360307</v>
      </c>
      <c r="M22" s="35">
        <v>3332977</v>
      </c>
      <c r="N22" s="35">
        <v>238800</v>
      </c>
      <c r="O22" s="35">
        <v>1788530</v>
      </c>
      <c r="P22" s="35">
        <v>784336</v>
      </c>
      <c r="Q22" s="35">
        <v>1004194</v>
      </c>
      <c r="R22" s="35">
        <v>0</v>
      </c>
      <c r="S22" s="35">
        <v>0</v>
      </c>
      <c r="T22" s="32" t="s">
        <v>29</v>
      </c>
    </row>
    <row r="23" spans="1:20" ht="23.25" x14ac:dyDescent="0.25">
      <c r="A23" s="31">
        <v>20</v>
      </c>
      <c r="B23" s="31" t="s">
        <v>141</v>
      </c>
      <c r="C23" s="31"/>
      <c r="D23" s="31"/>
      <c r="E23" s="32" t="s">
        <v>53</v>
      </c>
      <c r="F23" s="31" t="s">
        <v>24</v>
      </c>
      <c r="G23" s="31" t="s">
        <v>25</v>
      </c>
      <c r="H23" s="31" t="s">
        <v>41</v>
      </c>
      <c r="I23" s="31" t="s">
        <v>27</v>
      </c>
      <c r="J23" s="31" t="s">
        <v>52</v>
      </c>
      <c r="K23" s="36">
        <v>77.88</v>
      </c>
      <c r="L23" s="37">
        <v>43327432</v>
      </c>
      <c r="M23" s="37">
        <v>6772821</v>
      </c>
      <c r="N23" s="37">
        <v>7446482</v>
      </c>
      <c r="O23" s="37">
        <v>29108129</v>
      </c>
      <c r="P23" s="37">
        <v>7961566</v>
      </c>
      <c r="Q23" s="37">
        <v>21146562</v>
      </c>
      <c r="R23" s="37">
        <v>0</v>
      </c>
      <c r="S23" s="37">
        <v>1</v>
      </c>
      <c r="T23" s="31" t="s">
        <v>29</v>
      </c>
    </row>
    <row r="24" spans="1:20" ht="45.75" x14ac:dyDescent="0.25">
      <c r="A24" s="32">
        <v>21</v>
      </c>
      <c r="B24" s="33">
        <v>2293177</v>
      </c>
      <c r="C24" s="32"/>
      <c r="D24" s="32"/>
      <c r="E24" s="32" t="s">
        <v>54</v>
      </c>
      <c r="F24" s="32" t="s">
        <v>24</v>
      </c>
      <c r="G24" s="32" t="s">
        <v>25</v>
      </c>
      <c r="H24" s="32" t="s">
        <v>55</v>
      </c>
      <c r="I24" s="32" t="s">
        <v>27</v>
      </c>
      <c r="J24" s="32" t="s">
        <v>52</v>
      </c>
      <c r="K24" s="34">
        <v>77.42</v>
      </c>
      <c r="L24" s="35">
        <v>57692305</v>
      </c>
      <c r="M24" s="35">
        <v>4315135</v>
      </c>
      <c r="N24" s="35">
        <v>12340423</v>
      </c>
      <c r="O24" s="35">
        <v>41036747</v>
      </c>
      <c r="P24" s="35">
        <v>35327249</v>
      </c>
      <c r="Q24" s="35">
        <v>5709498</v>
      </c>
      <c r="R24" s="35">
        <v>0</v>
      </c>
      <c r="S24" s="35">
        <v>0</v>
      </c>
      <c r="T24" s="32" t="s">
        <v>29</v>
      </c>
    </row>
    <row r="25" spans="1:20" ht="34.5" x14ac:dyDescent="0.25">
      <c r="A25" s="32">
        <v>22</v>
      </c>
      <c r="B25" s="33">
        <v>2363565</v>
      </c>
      <c r="C25" s="32"/>
      <c r="D25" s="32"/>
      <c r="E25" s="32" t="s">
        <v>56</v>
      </c>
      <c r="F25" s="32" t="s">
        <v>24</v>
      </c>
      <c r="G25" s="32" t="s">
        <v>25</v>
      </c>
      <c r="H25" s="32" t="s">
        <v>51</v>
      </c>
      <c r="I25" s="32" t="s">
        <v>27</v>
      </c>
      <c r="J25" s="32" t="s">
        <v>52</v>
      </c>
      <c r="K25" s="34">
        <v>71.819999999999993</v>
      </c>
      <c r="L25" s="35">
        <v>29786263</v>
      </c>
      <c r="M25" s="35">
        <v>5993414</v>
      </c>
      <c r="N25" s="35">
        <v>7029422</v>
      </c>
      <c r="O25" s="35">
        <v>16763427</v>
      </c>
      <c r="P25" s="35">
        <v>11805388</v>
      </c>
      <c r="Q25" s="35">
        <v>4958038</v>
      </c>
      <c r="R25" s="35">
        <v>0</v>
      </c>
      <c r="S25" s="35">
        <v>1</v>
      </c>
      <c r="T25" s="32" t="s">
        <v>29</v>
      </c>
    </row>
    <row r="26" spans="1:20" ht="45.75" x14ac:dyDescent="0.25">
      <c r="A26" s="32">
        <v>23</v>
      </c>
      <c r="B26" s="33">
        <v>2392941</v>
      </c>
      <c r="C26" s="32"/>
      <c r="D26" s="32"/>
      <c r="E26" s="32" t="s">
        <v>57</v>
      </c>
      <c r="F26" s="32" t="s">
        <v>32</v>
      </c>
      <c r="G26" s="32" t="s">
        <v>25</v>
      </c>
      <c r="H26" s="32" t="s">
        <v>26</v>
      </c>
      <c r="I26" s="32" t="s">
        <v>27</v>
      </c>
      <c r="J26" s="32" t="s">
        <v>52</v>
      </c>
      <c r="K26" s="34">
        <v>64.03</v>
      </c>
      <c r="L26" s="35">
        <v>4009242</v>
      </c>
      <c r="M26" s="35">
        <v>1764465</v>
      </c>
      <c r="N26" s="35">
        <v>758670</v>
      </c>
      <c r="O26" s="35">
        <v>1486107</v>
      </c>
      <c r="P26" s="35">
        <v>891438</v>
      </c>
      <c r="Q26" s="35">
        <v>594669</v>
      </c>
      <c r="R26" s="35">
        <v>0</v>
      </c>
      <c r="S26" s="35">
        <v>0</v>
      </c>
      <c r="T26" s="32" t="s">
        <v>29</v>
      </c>
    </row>
    <row r="27" spans="1:20" ht="34.5" x14ac:dyDescent="0.25">
      <c r="A27" s="32">
        <v>24</v>
      </c>
      <c r="B27" s="33">
        <v>2300104</v>
      </c>
      <c r="C27" s="32"/>
      <c r="D27" s="32"/>
      <c r="E27" s="32" t="s">
        <v>58</v>
      </c>
      <c r="F27" s="32" t="s">
        <v>24</v>
      </c>
      <c r="G27" s="32" t="s">
        <v>25</v>
      </c>
      <c r="H27" s="32" t="s">
        <v>26</v>
      </c>
      <c r="I27" s="32" t="s">
        <v>27</v>
      </c>
      <c r="J27" s="32" t="s">
        <v>52</v>
      </c>
      <c r="K27" s="34">
        <v>59.53</v>
      </c>
      <c r="L27" s="35">
        <v>91477299</v>
      </c>
      <c r="M27" s="35">
        <v>1392345</v>
      </c>
      <c r="N27" s="35">
        <v>11438612</v>
      </c>
      <c r="O27" s="35">
        <v>78646342</v>
      </c>
      <c r="P27" s="35">
        <v>77379056</v>
      </c>
      <c r="Q27" s="35">
        <v>1267286</v>
      </c>
      <c r="R27" s="35">
        <v>0</v>
      </c>
      <c r="S27" s="35">
        <v>0</v>
      </c>
      <c r="T27" s="32" t="s">
        <v>29</v>
      </c>
    </row>
    <row r="28" spans="1:20" ht="45.75" x14ac:dyDescent="0.25">
      <c r="A28" s="32">
        <v>25</v>
      </c>
      <c r="B28" s="33">
        <v>2392678</v>
      </c>
      <c r="C28" s="32"/>
      <c r="D28" s="32"/>
      <c r="E28" s="32" t="s">
        <v>59</v>
      </c>
      <c r="F28" s="32" t="s">
        <v>32</v>
      </c>
      <c r="G28" s="32" t="s">
        <v>25</v>
      </c>
      <c r="H28" s="32" t="s">
        <v>26</v>
      </c>
      <c r="I28" s="32" t="s">
        <v>27</v>
      </c>
      <c r="J28" s="32" t="s">
        <v>52</v>
      </c>
      <c r="K28" s="34">
        <v>59.53</v>
      </c>
      <c r="L28" s="35">
        <v>14034888</v>
      </c>
      <c r="M28" s="35">
        <v>4936734</v>
      </c>
      <c r="N28" s="35">
        <v>3787825</v>
      </c>
      <c r="O28" s="35">
        <v>5310329</v>
      </c>
      <c r="P28" s="35">
        <v>5055785</v>
      </c>
      <c r="Q28" s="35">
        <v>254544</v>
      </c>
      <c r="R28" s="35">
        <v>0</v>
      </c>
      <c r="S28" s="35">
        <v>0</v>
      </c>
      <c r="T28" s="32" t="s">
        <v>29</v>
      </c>
    </row>
    <row r="29" spans="1:20" ht="23.25" x14ac:dyDescent="0.25">
      <c r="A29" s="32">
        <v>26</v>
      </c>
      <c r="B29" s="33">
        <v>2474049</v>
      </c>
      <c r="C29" s="32"/>
      <c r="D29" s="32"/>
      <c r="E29" s="32" t="s">
        <v>60</v>
      </c>
      <c r="F29" s="32" t="s">
        <v>32</v>
      </c>
      <c r="G29" s="32" t="s">
        <v>25</v>
      </c>
      <c r="H29" s="32" t="s">
        <v>26</v>
      </c>
      <c r="I29" s="32" t="s">
        <v>27</v>
      </c>
      <c r="J29" s="32" t="s">
        <v>52</v>
      </c>
      <c r="K29" s="34">
        <v>55.529000000000003</v>
      </c>
      <c r="L29" s="35">
        <v>7646000</v>
      </c>
      <c r="M29" s="35">
        <v>0</v>
      </c>
      <c r="N29" s="35">
        <v>6354867</v>
      </c>
      <c r="O29" s="35">
        <v>1291133</v>
      </c>
      <c r="P29" s="35">
        <v>1034513</v>
      </c>
      <c r="Q29" s="35">
        <v>256620</v>
      </c>
      <c r="R29" s="35">
        <v>0</v>
      </c>
      <c r="S29" s="35">
        <v>0</v>
      </c>
      <c r="T29" s="32" t="s">
        <v>29</v>
      </c>
    </row>
    <row r="30" spans="1:20" ht="23.25" x14ac:dyDescent="0.25">
      <c r="A30" s="32">
        <v>27</v>
      </c>
      <c r="B30" s="33">
        <v>2359961</v>
      </c>
      <c r="C30" s="32"/>
      <c r="D30" s="32"/>
      <c r="E30" s="32" t="s">
        <v>61</v>
      </c>
      <c r="F30" s="32" t="s">
        <v>24</v>
      </c>
      <c r="G30" s="32" t="s">
        <v>25</v>
      </c>
      <c r="H30" s="32" t="s">
        <v>41</v>
      </c>
      <c r="I30" s="32" t="s">
        <v>27</v>
      </c>
      <c r="J30" s="32" t="s">
        <v>62</v>
      </c>
      <c r="K30" s="34">
        <v>73.39</v>
      </c>
      <c r="L30" s="35">
        <v>181500000</v>
      </c>
      <c r="M30" s="35">
        <v>17444751</v>
      </c>
      <c r="N30" s="35">
        <v>33600643</v>
      </c>
      <c r="O30" s="35">
        <v>130454606</v>
      </c>
      <c r="P30" s="35">
        <v>44559308</v>
      </c>
      <c r="Q30" s="35">
        <v>47246743</v>
      </c>
      <c r="R30" s="35">
        <v>38648555</v>
      </c>
      <c r="S30" s="35">
        <v>0</v>
      </c>
      <c r="T30" s="32" t="s">
        <v>29</v>
      </c>
    </row>
    <row r="31" spans="1:20" ht="34.5" x14ac:dyDescent="0.25">
      <c r="A31" s="32">
        <v>28</v>
      </c>
      <c r="B31" s="33">
        <v>2376860</v>
      </c>
      <c r="C31" s="32"/>
      <c r="D31" s="32"/>
      <c r="E31" s="32" t="s">
        <v>63</v>
      </c>
      <c r="F31" s="32" t="s">
        <v>24</v>
      </c>
      <c r="G31" s="32" t="s">
        <v>25</v>
      </c>
      <c r="H31" s="32" t="s">
        <v>26</v>
      </c>
      <c r="I31" s="32" t="s">
        <v>27</v>
      </c>
      <c r="J31" s="32" t="s">
        <v>62</v>
      </c>
      <c r="K31" s="34">
        <v>72.028999999999996</v>
      </c>
      <c r="L31" s="35">
        <v>20911082</v>
      </c>
      <c r="M31" s="35">
        <v>285385</v>
      </c>
      <c r="N31" s="35">
        <v>1159227</v>
      </c>
      <c r="O31" s="35">
        <v>19466470</v>
      </c>
      <c r="P31" s="35">
        <v>15460139</v>
      </c>
      <c r="Q31" s="35">
        <v>395047</v>
      </c>
      <c r="R31" s="35">
        <v>3611284</v>
      </c>
      <c r="S31" s="35">
        <v>0</v>
      </c>
      <c r="T31" s="32" t="s">
        <v>64</v>
      </c>
    </row>
    <row r="32" spans="1:20" ht="23.25" x14ac:dyDescent="0.25">
      <c r="A32" s="32">
        <v>29</v>
      </c>
      <c r="B32" s="33">
        <v>2430225</v>
      </c>
      <c r="C32" s="33">
        <v>9377</v>
      </c>
      <c r="D32" s="32"/>
      <c r="E32" s="32" t="s">
        <v>65</v>
      </c>
      <c r="F32" s="32" t="s">
        <v>24</v>
      </c>
      <c r="G32" s="32" t="s">
        <v>25</v>
      </c>
      <c r="H32" s="32" t="s">
        <v>26</v>
      </c>
      <c r="I32" s="32" t="s">
        <v>27</v>
      </c>
      <c r="J32" s="32" t="s">
        <v>62</v>
      </c>
      <c r="K32" s="34">
        <v>70.61</v>
      </c>
      <c r="L32" s="35">
        <v>333980586</v>
      </c>
      <c r="M32" s="35">
        <v>2651874</v>
      </c>
      <c r="N32" s="35">
        <v>34355005</v>
      </c>
      <c r="O32" s="35">
        <v>296973707</v>
      </c>
      <c r="P32" s="35">
        <v>52564536</v>
      </c>
      <c r="Q32" s="35">
        <v>63077443</v>
      </c>
      <c r="R32" s="35">
        <v>181331728</v>
      </c>
      <c r="S32" s="35">
        <v>0</v>
      </c>
      <c r="T32" s="32" t="s">
        <v>29</v>
      </c>
    </row>
    <row r="33" spans="1:20" ht="45.75" x14ac:dyDescent="0.25">
      <c r="A33" s="32">
        <v>30</v>
      </c>
      <c r="B33" s="33">
        <v>2394412</v>
      </c>
      <c r="C33" s="32"/>
      <c r="D33" s="32"/>
      <c r="E33" s="32" t="s">
        <v>66</v>
      </c>
      <c r="F33" s="32" t="s">
        <v>24</v>
      </c>
      <c r="G33" s="32" t="s">
        <v>25</v>
      </c>
      <c r="H33" s="32" t="s">
        <v>67</v>
      </c>
      <c r="I33" s="32" t="s">
        <v>27</v>
      </c>
      <c r="J33" s="32" t="s">
        <v>68</v>
      </c>
      <c r="K33" s="34">
        <v>79.058999999999997</v>
      </c>
      <c r="L33" s="35">
        <v>60770003</v>
      </c>
      <c r="M33" s="35">
        <v>8301843</v>
      </c>
      <c r="N33" s="35">
        <v>15063063</v>
      </c>
      <c r="O33" s="35">
        <v>37405097</v>
      </c>
      <c r="P33" s="35">
        <v>20000000</v>
      </c>
      <c r="Q33" s="35">
        <v>10500000</v>
      </c>
      <c r="R33" s="35">
        <v>6885097</v>
      </c>
      <c r="S33" s="35">
        <v>20000</v>
      </c>
      <c r="T33" s="32" t="s">
        <v>29</v>
      </c>
    </row>
    <row r="34" spans="1:20" ht="23.25" x14ac:dyDescent="0.25">
      <c r="A34" s="32">
        <v>31</v>
      </c>
      <c r="B34" s="33">
        <v>2193685</v>
      </c>
      <c r="C34" s="32"/>
      <c r="D34" s="32"/>
      <c r="E34" s="32" t="s">
        <v>69</v>
      </c>
      <c r="F34" s="32" t="s">
        <v>24</v>
      </c>
      <c r="G34" s="32" t="s">
        <v>25</v>
      </c>
      <c r="H34" s="32" t="s">
        <v>41</v>
      </c>
      <c r="I34" s="32" t="s">
        <v>27</v>
      </c>
      <c r="J34" s="32" t="s">
        <v>70</v>
      </c>
      <c r="K34" s="34">
        <v>55.13</v>
      </c>
      <c r="L34" s="35">
        <v>29629451</v>
      </c>
      <c r="M34" s="35">
        <v>13511159</v>
      </c>
      <c r="N34" s="35">
        <v>0</v>
      </c>
      <c r="O34" s="35">
        <v>16118292</v>
      </c>
      <c r="P34" s="35">
        <v>4835488</v>
      </c>
      <c r="Q34" s="35">
        <v>8059146</v>
      </c>
      <c r="R34" s="35">
        <v>3223658</v>
      </c>
      <c r="S34" s="35">
        <v>0</v>
      </c>
      <c r="T34" s="32" t="s">
        <v>64</v>
      </c>
    </row>
    <row r="35" spans="1:20" ht="23.25" x14ac:dyDescent="0.25">
      <c r="A35" s="32">
        <v>32</v>
      </c>
      <c r="B35" s="33">
        <v>2300859</v>
      </c>
      <c r="C35" s="32"/>
      <c r="D35" s="32"/>
      <c r="E35" s="32" t="s">
        <v>71</v>
      </c>
      <c r="F35" s="32" t="s">
        <v>24</v>
      </c>
      <c r="G35" s="32" t="s">
        <v>25</v>
      </c>
      <c r="H35" s="32" t="s">
        <v>26</v>
      </c>
      <c r="I35" s="32" t="s">
        <v>27</v>
      </c>
      <c r="J35" s="32" t="s">
        <v>72</v>
      </c>
      <c r="K35" s="34">
        <v>58.87</v>
      </c>
      <c r="L35" s="35">
        <v>81046365</v>
      </c>
      <c r="M35" s="35">
        <v>89481</v>
      </c>
      <c r="N35" s="35">
        <v>100000</v>
      </c>
      <c r="O35" s="35">
        <v>80856884</v>
      </c>
      <c r="P35" s="35">
        <v>6750000</v>
      </c>
      <c r="Q35" s="35">
        <v>2884500</v>
      </c>
      <c r="R35" s="35">
        <v>64940000</v>
      </c>
      <c r="S35" s="35">
        <v>6282384</v>
      </c>
      <c r="T35" s="32" t="s">
        <v>64</v>
      </c>
    </row>
    <row r="36" spans="1:20" ht="34.5" x14ac:dyDescent="0.25">
      <c r="A36" s="32">
        <v>33</v>
      </c>
      <c r="B36" s="33">
        <v>2134118</v>
      </c>
      <c r="C36" s="32"/>
      <c r="D36" s="32"/>
      <c r="E36" s="32" t="s">
        <v>73</v>
      </c>
      <c r="F36" s="32" t="s">
        <v>24</v>
      </c>
      <c r="G36" s="32" t="s">
        <v>25</v>
      </c>
      <c r="H36" s="32" t="s">
        <v>26</v>
      </c>
      <c r="I36" s="32" t="s">
        <v>27</v>
      </c>
      <c r="J36" s="32" t="s">
        <v>72</v>
      </c>
      <c r="K36" s="34">
        <v>54.872999999999998</v>
      </c>
      <c r="L36" s="35">
        <v>9365926</v>
      </c>
      <c r="M36" s="35">
        <v>1045897</v>
      </c>
      <c r="N36" s="35">
        <v>241858</v>
      </c>
      <c r="O36" s="35">
        <v>8078171</v>
      </c>
      <c r="P36" s="35">
        <v>7498647</v>
      </c>
      <c r="Q36" s="35">
        <v>351383</v>
      </c>
      <c r="R36" s="35">
        <v>228141</v>
      </c>
      <c r="S36" s="35">
        <v>0</v>
      </c>
      <c r="T36" s="32" t="s">
        <v>64</v>
      </c>
    </row>
    <row r="37" spans="1:20" ht="34.5" x14ac:dyDescent="0.25">
      <c r="A37" s="32">
        <v>34</v>
      </c>
      <c r="B37" s="33">
        <v>2151569</v>
      </c>
      <c r="C37" s="32"/>
      <c r="D37" s="32"/>
      <c r="E37" s="32" t="s">
        <v>74</v>
      </c>
      <c r="F37" s="32" t="s">
        <v>24</v>
      </c>
      <c r="G37" s="32" t="s">
        <v>25</v>
      </c>
      <c r="H37" s="32" t="s">
        <v>26</v>
      </c>
      <c r="I37" s="32" t="s">
        <v>27</v>
      </c>
      <c r="J37" s="32" t="s">
        <v>72</v>
      </c>
      <c r="K37" s="34">
        <v>36.79</v>
      </c>
      <c r="L37" s="35">
        <v>19320094</v>
      </c>
      <c r="M37" s="35">
        <v>6819117</v>
      </c>
      <c r="N37" s="35">
        <v>1733415</v>
      </c>
      <c r="O37" s="35">
        <v>10767562</v>
      </c>
      <c r="P37" s="35">
        <v>10004578</v>
      </c>
      <c r="Q37" s="35">
        <v>762984</v>
      </c>
      <c r="R37" s="35">
        <v>0</v>
      </c>
      <c r="S37" s="35">
        <v>0</v>
      </c>
      <c r="T37" s="32" t="s">
        <v>64</v>
      </c>
    </row>
    <row r="38" spans="1:20" ht="34.5" x14ac:dyDescent="0.25">
      <c r="A38" s="32">
        <v>35</v>
      </c>
      <c r="B38" s="33">
        <v>2501100</v>
      </c>
      <c r="C38" s="32"/>
      <c r="D38" s="32"/>
      <c r="E38" s="32" t="s">
        <v>75</v>
      </c>
      <c r="F38" s="32" t="s">
        <v>32</v>
      </c>
      <c r="G38" s="32" t="s">
        <v>25</v>
      </c>
      <c r="H38" s="32" t="s">
        <v>76</v>
      </c>
      <c r="I38" s="32" t="s">
        <v>77</v>
      </c>
      <c r="J38" s="32" t="s">
        <v>78</v>
      </c>
      <c r="K38" s="34">
        <v>88.56</v>
      </c>
      <c r="L38" s="35">
        <v>5872666</v>
      </c>
      <c r="M38" s="35">
        <v>0</v>
      </c>
      <c r="N38" s="35">
        <v>700000</v>
      </c>
      <c r="O38" s="35">
        <v>5172666</v>
      </c>
      <c r="P38" s="35">
        <v>2425926</v>
      </c>
      <c r="Q38" s="35">
        <v>2703260</v>
      </c>
      <c r="R38" s="35">
        <v>43480</v>
      </c>
      <c r="S38" s="35">
        <v>0</v>
      </c>
      <c r="T38" s="32" t="s">
        <v>64</v>
      </c>
    </row>
    <row r="39" spans="1:20" ht="45.75" x14ac:dyDescent="0.25">
      <c r="A39" s="32">
        <v>36</v>
      </c>
      <c r="B39" s="33">
        <v>2487559</v>
      </c>
      <c r="C39" s="33">
        <v>38788</v>
      </c>
      <c r="D39" s="32"/>
      <c r="E39" s="32" t="s">
        <v>79</v>
      </c>
      <c r="F39" s="32" t="s">
        <v>32</v>
      </c>
      <c r="G39" s="32" t="s">
        <v>80</v>
      </c>
      <c r="H39" s="32" t="s">
        <v>26</v>
      </c>
      <c r="I39" s="32" t="s">
        <v>77</v>
      </c>
      <c r="J39" s="32" t="s">
        <v>78</v>
      </c>
      <c r="K39" s="34">
        <v>64.028999999999996</v>
      </c>
      <c r="L39" s="35">
        <v>2190475</v>
      </c>
      <c r="M39" s="35">
        <v>0</v>
      </c>
      <c r="N39" s="35">
        <v>0</v>
      </c>
      <c r="O39" s="35">
        <v>2190475</v>
      </c>
      <c r="P39" s="35">
        <v>1248478</v>
      </c>
      <c r="Q39" s="35">
        <v>941997</v>
      </c>
      <c r="R39" s="35">
        <v>0</v>
      </c>
      <c r="S39" s="35">
        <v>0</v>
      </c>
      <c r="T39" s="32" t="s">
        <v>64</v>
      </c>
    </row>
    <row r="40" spans="1:20" ht="45.75" x14ac:dyDescent="0.25">
      <c r="A40" s="32">
        <v>37</v>
      </c>
      <c r="B40" s="33">
        <v>2480969</v>
      </c>
      <c r="C40" s="33">
        <v>38520</v>
      </c>
      <c r="D40" s="32"/>
      <c r="E40" s="32" t="s">
        <v>81</v>
      </c>
      <c r="F40" s="32" t="s">
        <v>32</v>
      </c>
      <c r="G40" s="32" t="s">
        <v>80</v>
      </c>
      <c r="H40" s="32" t="s">
        <v>26</v>
      </c>
      <c r="I40" s="32" t="s">
        <v>77</v>
      </c>
      <c r="J40" s="32" t="s">
        <v>78</v>
      </c>
      <c r="K40" s="34">
        <v>64.028999999999996</v>
      </c>
      <c r="L40" s="35">
        <v>97590</v>
      </c>
      <c r="M40" s="35">
        <v>0</v>
      </c>
      <c r="N40" s="35">
        <v>0</v>
      </c>
      <c r="O40" s="35">
        <v>97590</v>
      </c>
      <c r="P40" s="35">
        <v>39036</v>
      </c>
      <c r="Q40" s="35">
        <v>58554</v>
      </c>
      <c r="R40" s="35">
        <v>0</v>
      </c>
      <c r="S40" s="35">
        <v>0</v>
      </c>
      <c r="T40" s="32" t="s">
        <v>64</v>
      </c>
    </row>
    <row r="41" spans="1:20" ht="45.75" x14ac:dyDescent="0.25">
      <c r="A41" s="32">
        <v>38</v>
      </c>
      <c r="B41" s="33">
        <v>2510338</v>
      </c>
      <c r="C41" s="32"/>
      <c r="D41" s="32"/>
      <c r="E41" s="32" t="s">
        <v>82</v>
      </c>
      <c r="F41" s="32" t="s">
        <v>32</v>
      </c>
      <c r="G41" s="32" t="s">
        <v>25</v>
      </c>
      <c r="H41" s="32" t="s">
        <v>41</v>
      </c>
      <c r="I41" s="32" t="s">
        <v>77</v>
      </c>
      <c r="J41" s="32" t="s">
        <v>78</v>
      </c>
      <c r="K41" s="34">
        <v>62.67</v>
      </c>
      <c r="L41" s="35">
        <v>22655200</v>
      </c>
      <c r="M41" s="35">
        <v>0</v>
      </c>
      <c r="N41" s="35">
        <v>0</v>
      </c>
      <c r="O41" s="35">
        <v>22655200</v>
      </c>
      <c r="P41" s="35">
        <v>8929200</v>
      </c>
      <c r="Q41" s="35">
        <v>13726000</v>
      </c>
      <c r="R41" s="35">
        <v>0</v>
      </c>
      <c r="S41" s="35">
        <v>0</v>
      </c>
      <c r="T41" s="32" t="s">
        <v>64</v>
      </c>
    </row>
    <row r="42" spans="1:20" ht="23.25" x14ac:dyDescent="0.25">
      <c r="A42" s="32">
        <v>39</v>
      </c>
      <c r="B42" s="33">
        <v>2326866</v>
      </c>
      <c r="C42" s="32"/>
      <c r="D42" s="32"/>
      <c r="E42" s="32" t="s">
        <v>83</v>
      </c>
      <c r="F42" s="32" t="s">
        <v>24</v>
      </c>
      <c r="G42" s="32" t="s">
        <v>25</v>
      </c>
      <c r="H42" s="32" t="s">
        <v>26</v>
      </c>
      <c r="I42" s="32" t="s">
        <v>77</v>
      </c>
      <c r="J42" s="32" t="s">
        <v>78</v>
      </c>
      <c r="K42" s="34">
        <v>58.56</v>
      </c>
      <c r="L42" s="35">
        <v>31285645</v>
      </c>
      <c r="M42" s="35">
        <v>0</v>
      </c>
      <c r="N42" s="35">
        <v>0</v>
      </c>
      <c r="O42" s="35">
        <v>31285645</v>
      </c>
      <c r="P42" s="35">
        <v>0</v>
      </c>
      <c r="Q42" s="35">
        <v>15000000</v>
      </c>
      <c r="R42" s="35">
        <v>500000</v>
      </c>
      <c r="S42" s="35">
        <v>15785645</v>
      </c>
      <c r="T42" s="32" t="s">
        <v>64</v>
      </c>
    </row>
    <row r="43" spans="1:20" ht="34.5" x14ac:dyDescent="0.25">
      <c r="A43" s="32">
        <v>40</v>
      </c>
      <c r="B43" s="33">
        <v>2471850</v>
      </c>
      <c r="C43" s="32"/>
      <c r="D43" s="32"/>
      <c r="E43" s="32" t="s">
        <v>84</v>
      </c>
      <c r="F43" s="32" t="s">
        <v>32</v>
      </c>
      <c r="G43" s="32" t="s">
        <v>25</v>
      </c>
      <c r="H43" s="32" t="s">
        <v>26</v>
      </c>
      <c r="I43" s="32" t="s">
        <v>77</v>
      </c>
      <c r="J43" s="32" t="s">
        <v>78</v>
      </c>
      <c r="K43" s="34">
        <v>57.98</v>
      </c>
      <c r="L43" s="35">
        <v>207593</v>
      </c>
      <c r="M43" s="35">
        <v>14200</v>
      </c>
      <c r="N43" s="35">
        <v>183438</v>
      </c>
      <c r="O43" s="35">
        <v>9955</v>
      </c>
      <c r="P43" s="35">
        <v>9955</v>
      </c>
      <c r="Q43" s="35">
        <v>0</v>
      </c>
      <c r="R43" s="35">
        <v>0</v>
      </c>
      <c r="S43" s="35">
        <v>0</v>
      </c>
      <c r="T43" s="32" t="s">
        <v>64</v>
      </c>
    </row>
    <row r="44" spans="1:20" ht="45.75" x14ac:dyDescent="0.25">
      <c r="A44" s="32">
        <v>41</v>
      </c>
      <c r="B44" s="33">
        <v>2500431</v>
      </c>
      <c r="C44" s="32"/>
      <c r="D44" s="32"/>
      <c r="E44" s="32" t="s">
        <v>85</v>
      </c>
      <c r="F44" s="32" t="s">
        <v>32</v>
      </c>
      <c r="G44" s="32" t="s">
        <v>25</v>
      </c>
      <c r="H44" s="32" t="s">
        <v>41</v>
      </c>
      <c r="I44" s="32" t="s">
        <v>77</v>
      </c>
      <c r="J44" s="32" t="s">
        <v>78</v>
      </c>
      <c r="K44" s="34">
        <v>57.17</v>
      </c>
      <c r="L44" s="35">
        <v>1295780</v>
      </c>
      <c r="M44" s="35">
        <v>0</v>
      </c>
      <c r="N44" s="35">
        <v>0</v>
      </c>
      <c r="O44" s="35">
        <v>1295780</v>
      </c>
      <c r="P44" s="35">
        <v>1295780</v>
      </c>
      <c r="Q44" s="35">
        <v>0</v>
      </c>
      <c r="R44" s="35">
        <v>0</v>
      </c>
      <c r="S44" s="35">
        <v>0</v>
      </c>
      <c r="T44" s="32" t="s">
        <v>64</v>
      </c>
    </row>
    <row r="45" spans="1:20" ht="34.5" x14ac:dyDescent="0.25">
      <c r="A45" s="32">
        <v>42</v>
      </c>
      <c r="B45" s="33">
        <v>2424326</v>
      </c>
      <c r="C45" s="32"/>
      <c r="D45" s="32"/>
      <c r="E45" s="32" t="s">
        <v>86</v>
      </c>
      <c r="F45" s="32" t="s">
        <v>32</v>
      </c>
      <c r="G45" s="32" t="s">
        <v>25</v>
      </c>
      <c r="H45" s="32" t="s">
        <v>41</v>
      </c>
      <c r="I45" s="32" t="s">
        <v>77</v>
      </c>
      <c r="J45" s="32" t="s">
        <v>78</v>
      </c>
      <c r="K45" s="34">
        <v>55.13</v>
      </c>
      <c r="L45" s="35">
        <v>33066045</v>
      </c>
      <c r="M45" s="35">
        <v>224846</v>
      </c>
      <c r="N45" s="35">
        <v>2371445</v>
      </c>
      <c r="O45" s="35">
        <v>30469754</v>
      </c>
      <c r="P45" s="35">
        <v>24375803</v>
      </c>
      <c r="Q45" s="35">
        <v>6093951</v>
      </c>
      <c r="R45" s="35">
        <v>0</v>
      </c>
      <c r="S45" s="35">
        <v>0</v>
      </c>
      <c r="T45" s="32" t="s">
        <v>29</v>
      </c>
    </row>
    <row r="46" spans="1:20" ht="45.75" x14ac:dyDescent="0.25">
      <c r="A46" s="32">
        <v>43</v>
      </c>
      <c r="B46" s="33">
        <v>2300160</v>
      </c>
      <c r="C46" s="32"/>
      <c r="D46" s="32"/>
      <c r="E46" s="32" t="s">
        <v>87</v>
      </c>
      <c r="F46" s="32" t="s">
        <v>24</v>
      </c>
      <c r="G46" s="32" t="s">
        <v>25</v>
      </c>
      <c r="H46" s="32" t="s">
        <v>26</v>
      </c>
      <c r="I46" s="32" t="s">
        <v>77</v>
      </c>
      <c r="J46" s="32" t="s">
        <v>78</v>
      </c>
      <c r="K46" s="34">
        <v>54.87</v>
      </c>
      <c r="L46" s="35">
        <v>86314641</v>
      </c>
      <c r="M46" s="35">
        <v>0</v>
      </c>
      <c r="N46" s="35">
        <v>0</v>
      </c>
      <c r="O46" s="35">
        <v>86314641</v>
      </c>
      <c r="P46" s="35">
        <v>0</v>
      </c>
      <c r="Q46" s="35">
        <v>13095382</v>
      </c>
      <c r="R46" s="35">
        <v>20000000</v>
      </c>
      <c r="S46" s="35">
        <v>53219259</v>
      </c>
      <c r="T46" s="32" t="s">
        <v>64</v>
      </c>
    </row>
    <row r="47" spans="1:20" ht="45.75" x14ac:dyDescent="0.25">
      <c r="A47" s="32">
        <v>44</v>
      </c>
      <c r="B47" s="33">
        <v>2481712</v>
      </c>
      <c r="C47" s="33">
        <v>101802</v>
      </c>
      <c r="D47" s="32"/>
      <c r="E47" s="32" t="s">
        <v>88</v>
      </c>
      <c r="F47" s="32" t="s">
        <v>32</v>
      </c>
      <c r="G47" s="32" t="s">
        <v>25</v>
      </c>
      <c r="H47" s="32" t="s">
        <v>26</v>
      </c>
      <c r="I47" s="32" t="s">
        <v>77</v>
      </c>
      <c r="J47" s="32" t="s">
        <v>78</v>
      </c>
      <c r="K47" s="34">
        <v>54.87</v>
      </c>
      <c r="L47" s="35">
        <v>683117</v>
      </c>
      <c r="M47" s="35">
        <v>0</v>
      </c>
      <c r="N47" s="35">
        <v>30000</v>
      </c>
      <c r="O47" s="35">
        <v>653117</v>
      </c>
      <c r="P47" s="35">
        <v>377117</v>
      </c>
      <c r="Q47" s="35">
        <v>276000</v>
      </c>
      <c r="R47" s="35">
        <v>0</v>
      </c>
      <c r="S47" s="35">
        <v>0</v>
      </c>
      <c r="T47" s="32" t="s">
        <v>64</v>
      </c>
    </row>
    <row r="48" spans="1:20" ht="45.75" x14ac:dyDescent="0.25">
      <c r="A48" s="32">
        <v>45</v>
      </c>
      <c r="B48" s="33">
        <v>2300162</v>
      </c>
      <c r="C48" s="32"/>
      <c r="D48" s="32"/>
      <c r="E48" s="32" t="s">
        <v>89</v>
      </c>
      <c r="F48" s="32" t="s">
        <v>24</v>
      </c>
      <c r="G48" s="32" t="s">
        <v>25</v>
      </c>
      <c r="H48" s="32" t="s">
        <v>26</v>
      </c>
      <c r="I48" s="32" t="s">
        <v>77</v>
      </c>
      <c r="J48" s="32" t="s">
        <v>78</v>
      </c>
      <c r="K48" s="34">
        <v>54.87</v>
      </c>
      <c r="L48" s="35">
        <v>43085383</v>
      </c>
      <c r="M48" s="35">
        <v>0</v>
      </c>
      <c r="N48" s="35">
        <v>0</v>
      </c>
      <c r="O48" s="35">
        <v>43085383</v>
      </c>
      <c r="P48" s="35">
        <v>0</v>
      </c>
      <c r="Q48" s="35">
        <v>1500000</v>
      </c>
      <c r="R48" s="35">
        <v>10000000</v>
      </c>
      <c r="S48" s="35">
        <v>31585383</v>
      </c>
      <c r="T48" s="32" t="s">
        <v>64</v>
      </c>
    </row>
    <row r="49" spans="1:20" ht="34.5" x14ac:dyDescent="0.25">
      <c r="A49" s="32">
        <v>46</v>
      </c>
      <c r="B49" s="33">
        <v>2424054</v>
      </c>
      <c r="C49" s="33">
        <v>2827</v>
      </c>
      <c r="D49" s="32"/>
      <c r="E49" s="32" t="s">
        <v>90</v>
      </c>
      <c r="F49" s="32" t="s">
        <v>32</v>
      </c>
      <c r="G49" s="32" t="s">
        <v>25</v>
      </c>
      <c r="H49" s="32" t="s">
        <v>26</v>
      </c>
      <c r="I49" s="32" t="s">
        <v>77</v>
      </c>
      <c r="J49" s="32" t="s">
        <v>78</v>
      </c>
      <c r="K49" s="34">
        <v>54.87</v>
      </c>
      <c r="L49" s="35">
        <v>3358290</v>
      </c>
      <c r="M49" s="35">
        <v>0</v>
      </c>
      <c r="N49" s="35">
        <v>3128759</v>
      </c>
      <c r="O49" s="35">
        <v>229531</v>
      </c>
      <c r="P49" s="35">
        <v>163224</v>
      </c>
      <c r="Q49" s="35">
        <v>66307</v>
      </c>
      <c r="R49" s="35">
        <v>0</v>
      </c>
      <c r="S49" s="35">
        <v>0</v>
      </c>
      <c r="T49" s="32" t="s">
        <v>64</v>
      </c>
    </row>
    <row r="50" spans="1:20" ht="23.25" x14ac:dyDescent="0.25">
      <c r="A50" s="32">
        <v>47</v>
      </c>
      <c r="B50" s="33">
        <v>2283539</v>
      </c>
      <c r="C50" s="32"/>
      <c r="D50" s="32"/>
      <c r="E50" s="32" t="s">
        <v>91</v>
      </c>
      <c r="F50" s="32" t="s">
        <v>24</v>
      </c>
      <c r="G50" s="32" t="s">
        <v>25</v>
      </c>
      <c r="H50" s="32" t="s">
        <v>26</v>
      </c>
      <c r="I50" s="32" t="s">
        <v>77</v>
      </c>
      <c r="J50" s="32" t="s">
        <v>78</v>
      </c>
      <c r="K50" s="34">
        <v>52.74</v>
      </c>
      <c r="L50" s="35">
        <v>24212356</v>
      </c>
      <c r="M50" s="35">
        <v>0</v>
      </c>
      <c r="N50" s="35">
        <v>0</v>
      </c>
      <c r="O50" s="35">
        <v>24212356</v>
      </c>
      <c r="P50" s="35">
        <v>0</v>
      </c>
      <c r="Q50" s="35">
        <v>6100000</v>
      </c>
      <c r="R50" s="35">
        <v>11500000</v>
      </c>
      <c r="S50" s="35">
        <v>6612356</v>
      </c>
      <c r="T50" s="32" t="s">
        <v>64</v>
      </c>
    </row>
    <row r="51" spans="1:20" ht="34.5" x14ac:dyDescent="0.25">
      <c r="A51" s="32">
        <v>48</v>
      </c>
      <c r="B51" s="33">
        <v>2468685</v>
      </c>
      <c r="C51" s="33">
        <v>38492</v>
      </c>
      <c r="D51" s="32"/>
      <c r="E51" s="32" t="s">
        <v>92</v>
      </c>
      <c r="F51" s="32" t="s">
        <v>32</v>
      </c>
      <c r="G51" s="32" t="s">
        <v>25</v>
      </c>
      <c r="H51" s="32" t="s">
        <v>26</v>
      </c>
      <c r="I51" s="32" t="s">
        <v>77</v>
      </c>
      <c r="J51" s="32" t="s">
        <v>78</v>
      </c>
      <c r="K51" s="34">
        <v>51.529000000000003</v>
      </c>
      <c r="L51" s="35">
        <v>503910</v>
      </c>
      <c r="M51" s="35">
        <v>0</v>
      </c>
      <c r="N51" s="35">
        <v>149727</v>
      </c>
      <c r="O51" s="35">
        <v>354183</v>
      </c>
      <c r="P51" s="35">
        <v>354183</v>
      </c>
      <c r="Q51" s="35">
        <v>0</v>
      </c>
      <c r="R51" s="35">
        <v>0</v>
      </c>
      <c r="S51" s="35">
        <v>0</v>
      </c>
      <c r="T51" s="32" t="s">
        <v>64</v>
      </c>
    </row>
    <row r="52" spans="1:20" ht="23.25" x14ac:dyDescent="0.25">
      <c r="A52" s="32">
        <v>49</v>
      </c>
      <c r="B52" s="33">
        <v>2487157</v>
      </c>
      <c r="C52" s="33">
        <v>102222</v>
      </c>
      <c r="D52" s="32"/>
      <c r="E52" s="32" t="s">
        <v>93</v>
      </c>
      <c r="F52" s="32" t="s">
        <v>32</v>
      </c>
      <c r="G52" s="32" t="s">
        <v>25</v>
      </c>
      <c r="H52" s="32" t="s">
        <v>26</v>
      </c>
      <c r="I52" s="32" t="s">
        <v>77</v>
      </c>
      <c r="J52" s="32" t="s">
        <v>78</v>
      </c>
      <c r="K52" s="34">
        <v>44.25</v>
      </c>
      <c r="L52" s="35">
        <v>938876</v>
      </c>
      <c r="M52" s="35">
        <v>0</v>
      </c>
      <c r="N52" s="35">
        <v>64500</v>
      </c>
      <c r="O52" s="35">
        <v>874376</v>
      </c>
      <c r="P52" s="35">
        <v>524626</v>
      </c>
      <c r="Q52" s="35">
        <v>349750</v>
      </c>
      <c r="R52" s="35">
        <v>0</v>
      </c>
      <c r="S52" s="35">
        <v>0</v>
      </c>
      <c r="T52" s="32" t="s">
        <v>64</v>
      </c>
    </row>
    <row r="53" spans="1:20" ht="23.25" x14ac:dyDescent="0.25">
      <c r="A53" s="32">
        <v>50</v>
      </c>
      <c r="B53" s="33">
        <v>2493125</v>
      </c>
      <c r="C53" s="32"/>
      <c r="D53" s="32"/>
      <c r="E53" s="32" t="s">
        <v>94</v>
      </c>
      <c r="F53" s="32" t="s">
        <v>32</v>
      </c>
      <c r="G53" s="32" t="s">
        <v>25</v>
      </c>
      <c r="H53" s="32" t="s">
        <v>26</v>
      </c>
      <c r="I53" s="32" t="s">
        <v>77</v>
      </c>
      <c r="J53" s="32" t="s">
        <v>78</v>
      </c>
      <c r="K53" s="34">
        <v>40.53</v>
      </c>
      <c r="L53" s="35">
        <v>4789400</v>
      </c>
      <c r="M53" s="35">
        <v>0</v>
      </c>
      <c r="N53" s="35">
        <v>817786</v>
      </c>
      <c r="O53" s="35">
        <v>3971614</v>
      </c>
      <c r="P53" s="35">
        <v>3970714</v>
      </c>
      <c r="Q53" s="35">
        <v>900</v>
      </c>
      <c r="R53" s="35">
        <v>0</v>
      </c>
      <c r="S53" s="35">
        <v>0</v>
      </c>
      <c r="T53" s="32" t="s">
        <v>64</v>
      </c>
    </row>
    <row r="54" spans="1:20" ht="34.5" x14ac:dyDescent="0.25">
      <c r="A54" s="32">
        <v>51</v>
      </c>
      <c r="B54" s="33">
        <v>2440991</v>
      </c>
      <c r="C54" s="33">
        <v>37079</v>
      </c>
      <c r="D54" s="32"/>
      <c r="E54" s="32" t="s">
        <v>95</v>
      </c>
      <c r="F54" s="32" t="s">
        <v>32</v>
      </c>
      <c r="G54" s="32" t="s">
        <v>25</v>
      </c>
      <c r="H54" s="32" t="s">
        <v>67</v>
      </c>
      <c r="I54" s="32" t="s">
        <v>77</v>
      </c>
      <c r="J54" s="32" t="s">
        <v>96</v>
      </c>
      <c r="K54" s="34">
        <v>61.51</v>
      </c>
      <c r="L54" s="35">
        <v>18366564</v>
      </c>
      <c r="M54" s="35">
        <v>0</v>
      </c>
      <c r="N54" s="35">
        <v>0</v>
      </c>
      <c r="O54" s="35">
        <v>18366564</v>
      </c>
      <c r="P54" s="35">
        <v>18366564</v>
      </c>
      <c r="Q54" s="35">
        <v>0</v>
      </c>
      <c r="R54" s="35">
        <v>0</v>
      </c>
      <c r="S54" s="35">
        <v>0</v>
      </c>
      <c r="T54" s="32" t="s">
        <v>64</v>
      </c>
    </row>
    <row r="55" spans="1:20" ht="57" x14ac:dyDescent="0.25">
      <c r="A55" s="32">
        <v>52</v>
      </c>
      <c r="B55" s="33">
        <v>2510864</v>
      </c>
      <c r="C55" s="33">
        <v>102206</v>
      </c>
      <c r="D55" s="32"/>
      <c r="E55" s="32" t="s">
        <v>97</v>
      </c>
      <c r="F55" s="32" t="s">
        <v>24</v>
      </c>
      <c r="G55" s="32" t="s">
        <v>25</v>
      </c>
      <c r="H55" s="32" t="s">
        <v>26</v>
      </c>
      <c r="I55" s="32" t="s">
        <v>77</v>
      </c>
      <c r="J55" s="32" t="s">
        <v>96</v>
      </c>
      <c r="K55" s="34">
        <v>59.53</v>
      </c>
      <c r="L55" s="35">
        <v>72500000</v>
      </c>
      <c r="M55" s="35">
        <v>0</v>
      </c>
      <c r="N55" s="35">
        <v>0</v>
      </c>
      <c r="O55" s="35">
        <v>72500000</v>
      </c>
      <c r="P55" s="35">
        <v>0</v>
      </c>
      <c r="Q55" s="35">
        <v>1580069</v>
      </c>
      <c r="R55" s="35">
        <v>20215002</v>
      </c>
      <c r="S55" s="35">
        <v>50704929</v>
      </c>
      <c r="T55" s="32" t="s">
        <v>64</v>
      </c>
    </row>
    <row r="56" spans="1:20" ht="34.5" x14ac:dyDescent="0.25">
      <c r="A56" s="32">
        <v>53</v>
      </c>
      <c r="B56" s="33">
        <v>2424070</v>
      </c>
      <c r="C56" s="33">
        <v>2902</v>
      </c>
      <c r="D56" s="32"/>
      <c r="E56" s="32" t="s">
        <v>98</v>
      </c>
      <c r="F56" s="32" t="s">
        <v>32</v>
      </c>
      <c r="G56" s="32" t="s">
        <v>25</v>
      </c>
      <c r="H56" s="32" t="s">
        <v>26</v>
      </c>
      <c r="I56" s="32" t="s">
        <v>77</v>
      </c>
      <c r="J56" s="32" t="s">
        <v>96</v>
      </c>
      <c r="K56" s="34">
        <v>58.46</v>
      </c>
      <c r="L56" s="35">
        <v>6000000</v>
      </c>
      <c r="M56" s="35">
        <v>0</v>
      </c>
      <c r="N56" s="35">
        <v>0</v>
      </c>
      <c r="O56" s="35">
        <v>6000000</v>
      </c>
      <c r="P56" s="35">
        <v>0</v>
      </c>
      <c r="Q56" s="35">
        <v>6000000</v>
      </c>
      <c r="R56" s="35">
        <v>0</v>
      </c>
      <c r="S56" s="35">
        <v>0</v>
      </c>
      <c r="T56" s="32" t="s">
        <v>64</v>
      </c>
    </row>
    <row r="57" spans="1:20" ht="34.5" x14ac:dyDescent="0.25">
      <c r="A57" s="32">
        <v>54</v>
      </c>
      <c r="B57" s="33">
        <v>2424073</v>
      </c>
      <c r="C57" s="33">
        <v>2904</v>
      </c>
      <c r="D57" s="32"/>
      <c r="E57" s="32" t="s">
        <v>99</v>
      </c>
      <c r="F57" s="32" t="s">
        <v>32</v>
      </c>
      <c r="G57" s="32" t="s">
        <v>25</v>
      </c>
      <c r="H57" s="32" t="s">
        <v>26</v>
      </c>
      <c r="I57" s="32" t="s">
        <v>77</v>
      </c>
      <c r="J57" s="32" t="s">
        <v>96</v>
      </c>
      <c r="K57" s="34">
        <v>48.692999999999998</v>
      </c>
      <c r="L57" s="35">
        <v>6000000</v>
      </c>
      <c r="M57" s="35">
        <v>0</v>
      </c>
      <c r="N57" s="35">
        <v>0</v>
      </c>
      <c r="O57" s="35">
        <v>6000000</v>
      </c>
      <c r="P57" s="35">
        <v>0</v>
      </c>
      <c r="Q57" s="35">
        <v>6000000</v>
      </c>
      <c r="R57" s="35">
        <v>0</v>
      </c>
      <c r="S57" s="35">
        <v>0</v>
      </c>
      <c r="T57" s="32" t="s">
        <v>64</v>
      </c>
    </row>
    <row r="58" spans="1:20" ht="45.75" x14ac:dyDescent="0.25">
      <c r="A58" s="32">
        <v>55</v>
      </c>
      <c r="B58" s="32"/>
      <c r="C58" s="33">
        <v>101821</v>
      </c>
      <c r="D58" s="32"/>
      <c r="E58" s="32" t="s">
        <v>100</v>
      </c>
      <c r="F58" s="32" t="s">
        <v>24</v>
      </c>
      <c r="G58" s="32" t="s">
        <v>25</v>
      </c>
      <c r="H58" s="32" t="s">
        <v>51</v>
      </c>
      <c r="I58" s="32" t="s">
        <v>101</v>
      </c>
      <c r="J58" s="32" t="s">
        <v>102</v>
      </c>
      <c r="K58" s="34">
        <v>75.819999999999993</v>
      </c>
      <c r="L58" s="35">
        <v>1500000</v>
      </c>
      <c r="M58" s="35">
        <v>0</v>
      </c>
      <c r="N58" s="35">
        <v>0</v>
      </c>
      <c r="O58" s="35">
        <v>1500000</v>
      </c>
      <c r="P58" s="35">
        <v>1000000</v>
      </c>
      <c r="Q58" s="35">
        <v>500000</v>
      </c>
      <c r="R58" s="35">
        <v>0</v>
      </c>
      <c r="S58" s="35">
        <v>0</v>
      </c>
      <c r="T58" s="32" t="s">
        <v>64</v>
      </c>
    </row>
    <row r="59" spans="1:20" ht="23.25" x14ac:dyDescent="0.25">
      <c r="A59" s="32">
        <v>56</v>
      </c>
      <c r="B59" s="32"/>
      <c r="C59" s="33">
        <v>142363</v>
      </c>
      <c r="D59" s="32"/>
      <c r="E59" s="32" t="s">
        <v>103</v>
      </c>
      <c r="F59" s="32" t="s">
        <v>32</v>
      </c>
      <c r="G59" s="32" t="s">
        <v>25</v>
      </c>
      <c r="H59" s="32" t="s">
        <v>26</v>
      </c>
      <c r="I59" s="32" t="s">
        <v>101</v>
      </c>
      <c r="J59" s="32" t="s">
        <v>102</v>
      </c>
      <c r="K59" s="34">
        <v>70.569999999999993</v>
      </c>
      <c r="L59" s="35">
        <v>4612534</v>
      </c>
      <c r="M59" s="35">
        <v>0</v>
      </c>
      <c r="N59" s="35">
        <v>0</v>
      </c>
      <c r="O59" s="35">
        <v>4612534</v>
      </c>
      <c r="P59" s="35">
        <v>0</v>
      </c>
      <c r="Q59" s="35">
        <v>4612534</v>
      </c>
      <c r="R59" s="35">
        <v>0</v>
      </c>
      <c r="S59" s="35">
        <v>0</v>
      </c>
      <c r="T59" s="32" t="s">
        <v>64</v>
      </c>
    </row>
    <row r="60" spans="1:20" ht="23.25" x14ac:dyDescent="0.25">
      <c r="A60" s="32">
        <v>57</v>
      </c>
      <c r="B60" s="32"/>
      <c r="C60" s="33">
        <v>104166</v>
      </c>
      <c r="D60" s="32"/>
      <c r="E60" s="32" t="s">
        <v>104</v>
      </c>
      <c r="F60" s="32" t="s">
        <v>32</v>
      </c>
      <c r="G60" s="32" t="s">
        <v>25</v>
      </c>
      <c r="H60" s="32" t="s">
        <v>26</v>
      </c>
      <c r="I60" s="32" t="s">
        <v>101</v>
      </c>
      <c r="J60" s="32" t="s">
        <v>102</v>
      </c>
      <c r="K60" s="34">
        <v>70.569999999999993</v>
      </c>
      <c r="L60" s="35">
        <v>8000000</v>
      </c>
      <c r="M60" s="35">
        <v>0</v>
      </c>
      <c r="N60" s="35">
        <v>0</v>
      </c>
      <c r="O60" s="35">
        <v>8000000</v>
      </c>
      <c r="P60" s="35">
        <v>0</v>
      </c>
      <c r="Q60" s="35">
        <v>8000000</v>
      </c>
      <c r="R60" s="35">
        <v>0</v>
      </c>
      <c r="S60" s="35">
        <v>0</v>
      </c>
      <c r="T60" s="32" t="s">
        <v>64</v>
      </c>
    </row>
    <row r="61" spans="1:20" ht="34.5" x14ac:dyDescent="0.25">
      <c r="A61" s="32">
        <v>58</v>
      </c>
      <c r="B61" s="32"/>
      <c r="C61" s="33">
        <v>103533</v>
      </c>
      <c r="D61" s="32"/>
      <c r="E61" s="32" t="s">
        <v>105</v>
      </c>
      <c r="F61" s="32" t="s">
        <v>24</v>
      </c>
      <c r="G61" s="32" t="s">
        <v>25</v>
      </c>
      <c r="H61" s="32" t="s">
        <v>26</v>
      </c>
      <c r="I61" s="32" t="s">
        <v>101</v>
      </c>
      <c r="J61" s="32" t="s">
        <v>102</v>
      </c>
      <c r="K61" s="34">
        <v>70.569999999999993</v>
      </c>
      <c r="L61" s="35">
        <v>40000000</v>
      </c>
      <c r="M61" s="35">
        <v>0</v>
      </c>
      <c r="N61" s="35">
        <v>0</v>
      </c>
      <c r="O61" s="35">
        <v>40000000</v>
      </c>
      <c r="P61" s="35">
        <v>0</v>
      </c>
      <c r="Q61" s="35">
        <v>1500000</v>
      </c>
      <c r="R61" s="35">
        <v>15000000</v>
      </c>
      <c r="S61" s="35">
        <v>23500000</v>
      </c>
      <c r="T61" s="32" t="s">
        <v>64</v>
      </c>
    </row>
    <row r="62" spans="1:20" ht="23.25" x14ac:dyDescent="0.25">
      <c r="A62" s="32">
        <v>59</v>
      </c>
      <c r="B62" s="32"/>
      <c r="C62" s="33">
        <v>142364</v>
      </c>
      <c r="D62" s="32"/>
      <c r="E62" s="32" t="s">
        <v>106</v>
      </c>
      <c r="F62" s="32" t="s">
        <v>32</v>
      </c>
      <c r="G62" s="32" t="s">
        <v>25</v>
      </c>
      <c r="H62" s="32" t="s">
        <v>26</v>
      </c>
      <c r="I62" s="32" t="s">
        <v>101</v>
      </c>
      <c r="J62" s="32" t="s">
        <v>102</v>
      </c>
      <c r="K62" s="34">
        <v>70.566000000000003</v>
      </c>
      <c r="L62" s="35">
        <v>31500000</v>
      </c>
      <c r="M62" s="35">
        <v>0</v>
      </c>
      <c r="N62" s="35">
        <v>0</v>
      </c>
      <c r="O62" s="35">
        <v>31500000</v>
      </c>
      <c r="P62" s="35">
        <v>0</v>
      </c>
      <c r="Q62" s="35">
        <v>31500000</v>
      </c>
      <c r="R62" s="35">
        <v>0</v>
      </c>
      <c r="S62" s="35">
        <v>0</v>
      </c>
      <c r="T62" s="32" t="s">
        <v>64</v>
      </c>
    </row>
    <row r="63" spans="1:20" ht="34.5" x14ac:dyDescent="0.25">
      <c r="A63" s="32">
        <v>60</v>
      </c>
      <c r="B63" s="32"/>
      <c r="C63" s="33">
        <v>144861</v>
      </c>
      <c r="D63" s="32"/>
      <c r="E63" s="32" t="s">
        <v>107</v>
      </c>
      <c r="F63" s="32" t="s">
        <v>24</v>
      </c>
      <c r="G63" s="32" t="s">
        <v>25</v>
      </c>
      <c r="H63" s="32" t="s">
        <v>41</v>
      </c>
      <c r="I63" s="32" t="s">
        <v>101</v>
      </c>
      <c r="J63" s="32" t="s">
        <v>102</v>
      </c>
      <c r="K63" s="34">
        <v>62.667000000000002</v>
      </c>
      <c r="L63" s="35">
        <v>113130634</v>
      </c>
      <c r="M63" s="35">
        <v>0</v>
      </c>
      <c r="N63" s="35">
        <v>0</v>
      </c>
      <c r="O63" s="35">
        <v>113130634</v>
      </c>
      <c r="P63" s="35">
        <v>37333109</v>
      </c>
      <c r="Q63" s="35">
        <v>9050451</v>
      </c>
      <c r="R63" s="35">
        <v>66747074</v>
      </c>
      <c r="S63" s="35">
        <v>0</v>
      </c>
      <c r="T63" s="32" t="s">
        <v>64</v>
      </c>
    </row>
    <row r="64" spans="1:20" ht="34.5" x14ac:dyDescent="0.25">
      <c r="A64" s="32">
        <v>61</v>
      </c>
      <c r="B64" s="32"/>
      <c r="C64" s="33">
        <v>37087</v>
      </c>
      <c r="D64" s="32"/>
      <c r="E64" s="32" t="s">
        <v>108</v>
      </c>
      <c r="F64" s="32" t="s">
        <v>24</v>
      </c>
      <c r="G64" s="32" t="s">
        <v>25</v>
      </c>
      <c r="H64" s="32" t="s">
        <v>67</v>
      </c>
      <c r="I64" s="32" t="s">
        <v>101</v>
      </c>
      <c r="J64" s="32" t="s">
        <v>102</v>
      </c>
      <c r="K64" s="34">
        <v>61.509</v>
      </c>
      <c r="L64" s="35">
        <v>59789016</v>
      </c>
      <c r="M64" s="35">
        <v>0</v>
      </c>
      <c r="N64" s="35">
        <v>0</v>
      </c>
      <c r="O64" s="35">
        <v>59789016</v>
      </c>
      <c r="P64" s="35">
        <v>0</v>
      </c>
      <c r="Q64" s="35">
        <v>10000000</v>
      </c>
      <c r="R64" s="35">
        <v>30000000</v>
      </c>
      <c r="S64" s="35">
        <v>19789016</v>
      </c>
      <c r="T64" s="32" t="s">
        <v>64</v>
      </c>
    </row>
    <row r="65" spans="1:20" ht="34.5" x14ac:dyDescent="0.25">
      <c r="A65" s="32">
        <v>62</v>
      </c>
      <c r="B65" s="32"/>
      <c r="C65" s="33">
        <v>101804</v>
      </c>
      <c r="D65" s="32"/>
      <c r="E65" s="32" t="s">
        <v>109</v>
      </c>
      <c r="F65" s="32" t="s">
        <v>24</v>
      </c>
      <c r="G65" s="32" t="s">
        <v>25</v>
      </c>
      <c r="H65" s="32" t="s">
        <v>26</v>
      </c>
      <c r="I65" s="32" t="s">
        <v>101</v>
      </c>
      <c r="J65" s="32" t="s">
        <v>102</v>
      </c>
      <c r="K65" s="34">
        <v>59.53</v>
      </c>
      <c r="L65" s="35">
        <v>50000000</v>
      </c>
      <c r="M65" s="35">
        <v>0</v>
      </c>
      <c r="N65" s="35">
        <v>0</v>
      </c>
      <c r="O65" s="35">
        <v>50000000</v>
      </c>
      <c r="P65" s="35">
        <v>0</v>
      </c>
      <c r="Q65" s="35">
        <v>1004324</v>
      </c>
      <c r="R65" s="35">
        <v>5000000</v>
      </c>
      <c r="S65" s="35">
        <v>43995676</v>
      </c>
      <c r="T65" s="32" t="s">
        <v>64</v>
      </c>
    </row>
    <row r="66" spans="1:20" ht="34.5" x14ac:dyDescent="0.25">
      <c r="A66" s="32">
        <v>63</v>
      </c>
      <c r="B66" s="32"/>
      <c r="C66" s="33">
        <v>38429</v>
      </c>
      <c r="D66" s="32"/>
      <c r="E66" s="32" t="s">
        <v>110</v>
      </c>
      <c r="F66" s="32" t="s">
        <v>24</v>
      </c>
      <c r="G66" s="32" t="s">
        <v>25</v>
      </c>
      <c r="H66" s="32" t="s">
        <v>26</v>
      </c>
      <c r="I66" s="32" t="s">
        <v>101</v>
      </c>
      <c r="J66" s="32" t="s">
        <v>102</v>
      </c>
      <c r="K66" s="34">
        <v>58.46</v>
      </c>
      <c r="L66" s="35">
        <v>9000000</v>
      </c>
      <c r="M66" s="35">
        <v>0</v>
      </c>
      <c r="N66" s="35">
        <v>0</v>
      </c>
      <c r="O66" s="35">
        <v>9000000</v>
      </c>
      <c r="P66" s="35">
        <v>0</v>
      </c>
      <c r="Q66" s="35">
        <v>0</v>
      </c>
      <c r="R66" s="35">
        <v>900000</v>
      </c>
      <c r="S66" s="35">
        <v>8100000</v>
      </c>
      <c r="T66" s="32" t="s">
        <v>64</v>
      </c>
    </row>
    <row r="67" spans="1:20" ht="23.25" x14ac:dyDescent="0.25">
      <c r="A67" s="32">
        <v>64</v>
      </c>
      <c r="B67" s="32"/>
      <c r="C67" s="33">
        <v>102225</v>
      </c>
      <c r="D67" s="32"/>
      <c r="E67" s="32" t="s">
        <v>111</v>
      </c>
      <c r="F67" s="32" t="s">
        <v>32</v>
      </c>
      <c r="G67" s="32" t="s">
        <v>25</v>
      </c>
      <c r="H67" s="32" t="s">
        <v>26</v>
      </c>
      <c r="I67" s="32" t="s">
        <v>101</v>
      </c>
      <c r="J67" s="32" t="s">
        <v>102</v>
      </c>
      <c r="K67" s="34">
        <v>57.98</v>
      </c>
      <c r="L67" s="35">
        <v>443400</v>
      </c>
      <c r="M67" s="35">
        <v>0</v>
      </c>
      <c r="N67" s="35">
        <v>0</v>
      </c>
      <c r="O67" s="35">
        <v>443400</v>
      </c>
      <c r="P67" s="35">
        <v>0</v>
      </c>
      <c r="Q67" s="35">
        <v>100000</v>
      </c>
      <c r="R67" s="35">
        <v>343400</v>
      </c>
      <c r="S67" s="35">
        <v>0</v>
      </c>
      <c r="T67" s="32" t="s">
        <v>64</v>
      </c>
    </row>
    <row r="68" spans="1:20" ht="23.25" x14ac:dyDescent="0.25">
      <c r="A68" s="32">
        <v>65</v>
      </c>
      <c r="B68" s="32"/>
      <c r="C68" s="33">
        <v>102221</v>
      </c>
      <c r="D68" s="32"/>
      <c r="E68" s="32" t="s">
        <v>112</v>
      </c>
      <c r="F68" s="32" t="s">
        <v>32</v>
      </c>
      <c r="G68" s="32" t="s">
        <v>25</v>
      </c>
      <c r="H68" s="32" t="s">
        <v>26</v>
      </c>
      <c r="I68" s="32" t="s">
        <v>101</v>
      </c>
      <c r="J68" s="32" t="s">
        <v>102</v>
      </c>
      <c r="K68" s="34">
        <v>57.98</v>
      </c>
      <c r="L68" s="35">
        <v>273600</v>
      </c>
      <c r="M68" s="35">
        <v>0</v>
      </c>
      <c r="N68" s="35">
        <v>0</v>
      </c>
      <c r="O68" s="35">
        <v>273600</v>
      </c>
      <c r="P68" s="35">
        <v>0</v>
      </c>
      <c r="Q68" s="35">
        <v>100000</v>
      </c>
      <c r="R68" s="35">
        <v>173600</v>
      </c>
      <c r="S68" s="35">
        <v>0</v>
      </c>
      <c r="T68" s="32" t="s">
        <v>64</v>
      </c>
    </row>
    <row r="69" spans="1:20" ht="23.25" x14ac:dyDescent="0.25">
      <c r="A69" s="32">
        <v>66</v>
      </c>
      <c r="B69" s="32"/>
      <c r="C69" s="33">
        <v>102224</v>
      </c>
      <c r="D69" s="32"/>
      <c r="E69" s="32" t="s">
        <v>113</v>
      </c>
      <c r="F69" s="32" t="s">
        <v>32</v>
      </c>
      <c r="G69" s="32" t="s">
        <v>25</v>
      </c>
      <c r="H69" s="32" t="s">
        <v>26</v>
      </c>
      <c r="I69" s="32" t="s">
        <v>101</v>
      </c>
      <c r="J69" s="32" t="s">
        <v>102</v>
      </c>
      <c r="K69" s="34">
        <v>57.94</v>
      </c>
      <c r="L69" s="35">
        <v>3366898</v>
      </c>
      <c r="M69" s="35">
        <v>0</v>
      </c>
      <c r="N69" s="35">
        <v>0</v>
      </c>
      <c r="O69" s="35">
        <v>3366898</v>
      </c>
      <c r="P69" s="35">
        <v>0</v>
      </c>
      <c r="Q69" s="35">
        <v>500000</v>
      </c>
      <c r="R69" s="35">
        <v>2866898</v>
      </c>
      <c r="S69" s="35">
        <v>0</v>
      </c>
      <c r="T69" s="32" t="s">
        <v>64</v>
      </c>
    </row>
    <row r="70" spans="1:20" ht="45.75" x14ac:dyDescent="0.25">
      <c r="A70" s="32">
        <v>67</v>
      </c>
      <c r="B70" s="32"/>
      <c r="C70" s="33">
        <v>104541</v>
      </c>
      <c r="D70" s="32"/>
      <c r="E70" s="32" t="s">
        <v>114</v>
      </c>
      <c r="F70" s="32" t="s">
        <v>24</v>
      </c>
      <c r="G70" s="32" t="s">
        <v>25</v>
      </c>
      <c r="H70" s="32" t="s">
        <v>41</v>
      </c>
      <c r="I70" s="32" t="s">
        <v>101</v>
      </c>
      <c r="J70" s="32" t="s">
        <v>102</v>
      </c>
      <c r="K70" s="34">
        <v>57.17</v>
      </c>
      <c r="L70" s="35">
        <v>17500000</v>
      </c>
      <c r="M70" s="35">
        <v>0</v>
      </c>
      <c r="N70" s="35">
        <v>0</v>
      </c>
      <c r="O70" s="35">
        <v>17500000</v>
      </c>
      <c r="P70" s="35">
        <v>5250000</v>
      </c>
      <c r="Q70" s="35">
        <v>12250000</v>
      </c>
      <c r="R70" s="35">
        <v>0</v>
      </c>
      <c r="S70" s="35">
        <v>0</v>
      </c>
      <c r="T70" s="32" t="s">
        <v>64</v>
      </c>
    </row>
    <row r="71" spans="1:20" ht="45.75" x14ac:dyDescent="0.25">
      <c r="A71" s="32">
        <v>68</v>
      </c>
      <c r="B71" s="32"/>
      <c r="C71" s="33">
        <v>104513</v>
      </c>
      <c r="D71" s="32"/>
      <c r="E71" s="32" t="s">
        <v>115</v>
      </c>
      <c r="F71" s="32" t="s">
        <v>24</v>
      </c>
      <c r="G71" s="32" t="s">
        <v>25</v>
      </c>
      <c r="H71" s="32" t="s">
        <v>41</v>
      </c>
      <c r="I71" s="32" t="s">
        <v>101</v>
      </c>
      <c r="J71" s="32" t="s">
        <v>102</v>
      </c>
      <c r="K71" s="34">
        <v>57.17</v>
      </c>
      <c r="L71" s="35">
        <v>29950000</v>
      </c>
      <c r="M71" s="35">
        <v>0</v>
      </c>
      <c r="N71" s="35">
        <v>0</v>
      </c>
      <c r="O71" s="35">
        <v>29950000</v>
      </c>
      <c r="P71" s="35">
        <v>8985000</v>
      </c>
      <c r="Q71" s="35">
        <v>11980000</v>
      </c>
      <c r="R71" s="35">
        <v>8985000</v>
      </c>
      <c r="S71" s="35">
        <v>0</v>
      </c>
      <c r="T71" s="32" t="s">
        <v>64</v>
      </c>
    </row>
    <row r="72" spans="1:20" ht="23.25" x14ac:dyDescent="0.25">
      <c r="A72" s="32">
        <v>69</v>
      </c>
      <c r="B72" s="32"/>
      <c r="C72" s="33">
        <v>102220</v>
      </c>
      <c r="D72" s="32"/>
      <c r="E72" s="32" t="s">
        <v>116</v>
      </c>
      <c r="F72" s="32" t="s">
        <v>32</v>
      </c>
      <c r="G72" s="32" t="s">
        <v>25</v>
      </c>
      <c r="H72" s="32" t="s">
        <v>26</v>
      </c>
      <c r="I72" s="32" t="s">
        <v>101</v>
      </c>
      <c r="J72" s="32" t="s">
        <v>102</v>
      </c>
      <c r="K72" s="34">
        <v>56.029000000000003</v>
      </c>
      <c r="L72" s="35">
        <v>125000</v>
      </c>
      <c r="M72" s="35">
        <v>0</v>
      </c>
      <c r="N72" s="35">
        <v>0</v>
      </c>
      <c r="O72" s="35">
        <v>125000</v>
      </c>
      <c r="P72" s="35">
        <v>0</v>
      </c>
      <c r="Q72" s="35">
        <v>125000</v>
      </c>
      <c r="R72" s="35">
        <v>0</v>
      </c>
      <c r="S72" s="35">
        <v>0</v>
      </c>
      <c r="T72" s="32" t="s">
        <v>64</v>
      </c>
    </row>
    <row r="73" spans="1:20" ht="34.5" x14ac:dyDescent="0.25">
      <c r="A73" s="32">
        <v>70</v>
      </c>
      <c r="B73" s="32"/>
      <c r="C73" s="33">
        <v>101803</v>
      </c>
      <c r="D73" s="32"/>
      <c r="E73" s="32" t="s">
        <v>117</v>
      </c>
      <c r="F73" s="32" t="s">
        <v>24</v>
      </c>
      <c r="G73" s="32" t="s">
        <v>25</v>
      </c>
      <c r="H73" s="32" t="s">
        <v>26</v>
      </c>
      <c r="I73" s="32" t="s">
        <v>101</v>
      </c>
      <c r="J73" s="32" t="s">
        <v>102</v>
      </c>
      <c r="K73" s="34">
        <v>54.87</v>
      </c>
      <c r="L73" s="35">
        <v>20430117</v>
      </c>
      <c r="M73" s="35">
        <v>0</v>
      </c>
      <c r="N73" s="35">
        <v>0</v>
      </c>
      <c r="O73" s="35">
        <v>20430117</v>
      </c>
      <c r="P73" s="35">
        <v>0</v>
      </c>
      <c r="Q73" s="35">
        <v>0</v>
      </c>
      <c r="R73" s="35">
        <v>1500000</v>
      </c>
      <c r="S73" s="35">
        <v>18930117</v>
      </c>
      <c r="T73" s="32" t="s">
        <v>64</v>
      </c>
    </row>
    <row r="74" spans="1:20" ht="34.5" x14ac:dyDescent="0.25">
      <c r="A74" s="32">
        <v>71</v>
      </c>
      <c r="B74" s="32"/>
      <c r="C74" s="33">
        <v>99901</v>
      </c>
      <c r="D74" s="32"/>
      <c r="E74" s="32" t="s">
        <v>118</v>
      </c>
      <c r="F74" s="32" t="s">
        <v>24</v>
      </c>
      <c r="G74" s="32" t="s">
        <v>25</v>
      </c>
      <c r="H74" s="32" t="s">
        <v>26</v>
      </c>
      <c r="I74" s="32" t="s">
        <v>101</v>
      </c>
      <c r="J74" s="32" t="s">
        <v>102</v>
      </c>
      <c r="K74" s="34">
        <v>54.46</v>
      </c>
      <c r="L74" s="35">
        <v>18000000</v>
      </c>
      <c r="M74" s="35">
        <v>0</v>
      </c>
      <c r="N74" s="35">
        <v>0</v>
      </c>
      <c r="O74" s="35">
        <v>18000000</v>
      </c>
      <c r="P74" s="35">
        <v>0</v>
      </c>
      <c r="Q74" s="35">
        <v>1500000</v>
      </c>
      <c r="R74" s="35">
        <v>7000000</v>
      </c>
      <c r="S74" s="35">
        <v>9500000</v>
      </c>
      <c r="T74" s="32" t="s">
        <v>64</v>
      </c>
    </row>
    <row r="75" spans="1:20" ht="34.5" x14ac:dyDescent="0.25">
      <c r="A75" s="32">
        <v>72</v>
      </c>
      <c r="B75" s="32"/>
      <c r="C75" s="33">
        <v>99903</v>
      </c>
      <c r="D75" s="32"/>
      <c r="E75" s="32" t="s">
        <v>119</v>
      </c>
      <c r="F75" s="32" t="s">
        <v>24</v>
      </c>
      <c r="G75" s="32" t="s">
        <v>25</v>
      </c>
      <c r="H75" s="32" t="s">
        <v>26</v>
      </c>
      <c r="I75" s="32" t="s">
        <v>101</v>
      </c>
      <c r="J75" s="32" t="s">
        <v>102</v>
      </c>
      <c r="K75" s="34">
        <v>54.46</v>
      </c>
      <c r="L75" s="35">
        <v>18000000</v>
      </c>
      <c r="M75" s="35">
        <v>0</v>
      </c>
      <c r="N75" s="35">
        <v>0</v>
      </c>
      <c r="O75" s="35">
        <v>18000000</v>
      </c>
      <c r="P75" s="35">
        <v>0</v>
      </c>
      <c r="Q75" s="35">
        <v>0</v>
      </c>
      <c r="R75" s="35">
        <v>1500000</v>
      </c>
      <c r="S75" s="35">
        <v>16500000</v>
      </c>
      <c r="T75" s="32" t="s">
        <v>64</v>
      </c>
    </row>
    <row r="76" spans="1:20" ht="23.25" x14ac:dyDescent="0.25">
      <c r="A76" s="32">
        <v>73</v>
      </c>
      <c r="B76" s="32"/>
      <c r="C76" s="33">
        <v>38805</v>
      </c>
      <c r="D76" s="32"/>
      <c r="E76" s="32" t="s">
        <v>120</v>
      </c>
      <c r="F76" s="32" t="s">
        <v>32</v>
      </c>
      <c r="G76" s="32" t="s">
        <v>25</v>
      </c>
      <c r="H76" s="32" t="s">
        <v>26</v>
      </c>
      <c r="I76" s="32" t="s">
        <v>101</v>
      </c>
      <c r="J76" s="32" t="s">
        <v>102</v>
      </c>
      <c r="K76" s="34">
        <v>54.46</v>
      </c>
      <c r="L76" s="35">
        <v>6000000</v>
      </c>
      <c r="M76" s="35">
        <v>0</v>
      </c>
      <c r="N76" s="35">
        <v>0</v>
      </c>
      <c r="O76" s="35">
        <v>6000000</v>
      </c>
      <c r="P76" s="35">
        <v>0</v>
      </c>
      <c r="Q76" s="35">
        <v>6000000</v>
      </c>
      <c r="R76" s="35">
        <v>0</v>
      </c>
      <c r="S76" s="35">
        <v>0</v>
      </c>
      <c r="T76" s="32" t="s">
        <v>64</v>
      </c>
    </row>
    <row r="77" spans="1:20" ht="34.5" x14ac:dyDescent="0.25">
      <c r="A77" s="32">
        <v>74</v>
      </c>
      <c r="B77" s="32"/>
      <c r="C77" s="33">
        <v>2954</v>
      </c>
      <c r="D77" s="32"/>
      <c r="E77" s="32" t="s">
        <v>121</v>
      </c>
      <c r="F77" s="32" t="s">
        <v>24</v>
      </c>
      <c r="G77" s="32" t="s">
        <v>25</v>
      </c>
      <c r="H77" s="32" t="s">
        <v>26</v>
      </c>
      <c r="I77" s="32" t="s">
        <v>101</v>
      </c>
      <c r="J77" s="32" t="s">
        <v>102</v>
      </c>
      <c r="K77" s="34">
        <v>52.74</v>
      </c>
      <c r="L77" s="35">
        <v>50000000</v>
      </c>
      <c r="M77" s="35">
        <v>0</v>
      </c>
      <c r="N77" s="35">
        <v>0</v>
      </c>
      <c r="O77" s="35">
        <v>50000000</v>
      </c>
      <c r="P77" s="35">
        <v>0</v>
      </c>
      <c r="Q77" s="35">
        <v>0</v>
      </c>
      <c r="R77" s="35">
        <v>1500000</v>
      </c>
      <c r="S77" s="35">
        <v>48500000</v>
      </c>
      <c r="T77" s="32" t="s">
        <v>64</v>
      </c>
    </row>
    <row r="78" spans="1:20" ht="23.25" x14ac:dyDescent="0.25">
      <c r="A78" s="32">
        <v>75</v>
      </c>
      <c r="B78" s="32"/>
      <c r="C78" s="33">
        <v>2883</v>
      </c>
      <c r="D78" s="32"/>
      <c r="E78" s="32" t="s">
        <v>122</v>
      </c>
      <c r="F78" s="32" t="s">
        <v>24</v>
      </c>
      <c r="G78" s="32" t="s">
        <v>25</v>
      </c>
      <c r="H78" s="32" t="s">
        <v>26</v>
      </c>
      <c r="I78" s="32" t="s">
        <v>101</v>
      </c>
      <c r="J78" s="32" t="s">
        <v>102</v>
      </c>
      <c r="K78" s="34">
        <v>48.69</v>
      </c>
      <c r="L78" s="35">
        <v>5000000</v>
      </c>
      <c r="M78" s="35">
        <v>0</v>
      </c>
      <c r="N78" s="35">
        <v>0</v>
      </c>
      <c r="O78" s="35">
        <v>5000000</v>
      </c>
      <c r="P78" s="35">
        <v>0</v>
      </c>
      <c r="Q78" s="35">
        <v>0</v>
      </c>
      <c r="R78" s="35">
        <v>500000</v>
      </c>
      <c r="S78" s="35">
        <v>4500000</v>
      </c>
      <c r="T78" s="32" t="s">
        <v>64</v>
      </c>
    </row>
    <row r="79" spans="1:20" ht="23.25" x14ac:dyDescent="0.25">
      <c r="A79" s="32">
        <v>76</v>
      </c>
      <c r="B79" s="32"/>
      <c r="C79" s="33">
        <v>38811</v>
      </c>
      <c r="D79" s="32"/>
      <c r="E79" s="32" t="s">
        <v>123</v>
      </c>
      <c r="F79" s="32" t="s">
        <v>32</v>
      </c>
      <c r="G79" s="32" t="s">
        <v>25</v>
      </c>
      <c r="H79" s="32" t="s">
        <v>26</v>
      </c>
      <c r="I79" s="32" t="s">
        <v>101</v>
      </c>
      <c r="J79" s="32" t="s">
        <v>102</v>
      </c>
      <c r="K79" s="34">
        <v>48.69</v>
      </c>
      <c r="L79" s="35">
        <v>6000000</v>
      </c>
      <c r="M79" s="35">
        <v>0</v>
      </c>
      <c r="N79" s="35">
        <v>0</v>
      </c>
      <c r="O79" s="35">
        <v>6000000</v>
      </c>
      <c r="P79" s="35">
        <v>0</v>
      </c>
      <c r="Q79" s="35">
        <v>6000000</v>
      </c>
      <c r="R79" s="35">
        <v>0</v>
      </c>
      <c r="S79" s="35">
        <v>0</v>
      </c>
      <c r="T79" s="32" t="s">
        <v>64</v>
      </c>
    </row>
    <row r="80" spans="1:20" ht="23.25" x14ac:dyDescent="0.25">
      <c r="A80" s="32">
        <v>77</v>
      </c>
      <c r="B80" s="32"/>
      <c r="C80" s="33">
        <v>2896</v>
      </c>
      <c r="D80" s="32"/>
      <c r="E80" s="32" t="s">
        <v>124</v>
      </c>
      <c r="F80" s="32" t="s">
        <v>24</v>
      </c>
      <c r="G80" s="32" t="s">
        <v>25</v>
      </c>
      <c r="H80" s="32" t="s">
        <v>26</v>
      </c>
      <c r="I80" s="32" t="s">
        <v>101</v>
      </c>
      <c r="J80" s="32" t="s">
        <v>102</v>
      </c>
      <c r="K80" s="34">
        <v>48.69</v>
      </c>
      <c r="L80" s="35">
        <v>5000000</v>
      </c>
      <c r="M80" s="35">
        <v>0</v>
      </c>
      <c r="N80" s="35">
        <v>0</v>
      </c>
      <c r="O80" s="35">
        <v>5000000</v>
      </c>
      <c r="P80" s="35">
        <v>0</v>
      </c>
      <c r="Q80" s="35">
        <v>0</v>
      </c>
      <c r="R80" s="35">
        <v>500000</v>
      </c>
      <c r="S80" s="35">
        <v>4500000</v>
      </c>
      <c r="T80" s="32" t="s">
        <v>64</v>
      </c>
    </row>
    <row r="81" spans="1:20" ht="23.25" x14ac:dyDescent="0.25">
      <c r="A81" s="32">
        <v>78</v>
      </c>
      <c r="B81" s="32"/>
      <c r="C81" s="33">
        <v>101799</v>
      </c>
      <c r="D81" s="32"/>
      <c r="E81" s="32" t="s">
        <v>125</v>
      </c>
      <c r="F81" s="32" t="s">
        <v>32</v>
      </c>
      <c r="G81" s="32" t="s">
        <v>25</v>
      </c>
      <c r="H81" s="32" t="s">
        <v>26</v>
      </c>
      <c r="I81" s="32" t="s">
        <v>101</v>
      </c>
      <c r="J81" s="32" t="s">
        <v>102</v>
      </c>
      <c r="K81" s="34">
        <v>46.563000000000002</v>
      </c>
      <c r="L81" s="35">
        <v>785892</v>
      </c>
      <c r="M81" s="35">
        <v>0</v>
      </c>
      <c r="N81" s="35">
        <v>0</v>
      </c>
      <c r="O81" s="35">
        <v>785892</v>
      </c>
      <c r="P81" s="35">
        <v>0</v>
      </c>
      <c r="Q81" s="35">
        <v>250000</v>
      </c>
      <c r="R81" s="35">
        <v>535892</v>
      </c>
      <c r="S81" s="35">
        <v>0</v>
      </c>
      <c r="T81" s="32" t="s">
        <v>64</v>
      </c>
    </row>
    <row r="82" spans="1:20" ht="45.75" x14ac:dyDescent="0.25">
      <c r="A82" s="32">
        <v>79</v>
      </c>
      <c r="B82" s="32"/>
      <c r="C82" s="33">
        <v>99899</v>
      </c>
      <c r="D82" s="32"/>
      <c r="E82" s="32" t="s">
        <v>126</v>
      </c>
      <c r="F82" s="32" t="s">
        <v>24</v>
      </c>
      <c r="G82" s="32" t="s">
        <v>25</v>
      </c>
      <c r="H82" s="32" t="s">
        <v>26</v>
      </c>
      <c r="I82" s="32" t="s">
        <v>101</v>
      </c>
      <c r="J82" s="32" t="s">
        <v>102</v>
      </c>
      <c r="K82" s="34">
        <v>45.692999999999998</v>
      </c>
      <c r="L82" s="35">
        <v>8000000</v>
      </c>
      <c r="M82" s="35">
        <v>0</v>
      </c>
      <c r="N82" s="35">
        <v>0</v>
      </c>
      <c r="O82" s="35">
        <v>8000000</v>
      </c>
      <c r="P82" s="35">
        <v>0</v>
      </c>
      <c r="Q82" s="35">
        <v>0</v>
      </c>
      <c r="R82" s="35">
        <v>800000</v>
      </c>
      <c r="S82" s="35">
        <v>7200000</v>
      </c>
      <c r="T82" s="32" t="s">
        <v>64</v>
      </c>
    </row>
    <row r="83" spans="1:20" ht="23.25" x14ac:dyDescent="0.25">
      <c r="A83" s="32">
        <v>80</v>
      </c>
      <c r="B83" s="32"/>
      <c r="C83" s="33">
        <v>101800</v>
      </c>
      <c r="D83" s="32"/>
      <c r="E83" s="32" t="s">
        <v>127</v>
      </c>
      <c r="F83" s="32" t="s">
        <v>32</v>
      </c>
      <c r="G83" s="32" t="s">
        <v>25</v>
      </c>
      <c r="H83" s="32" t="s">
        <v>26</v>
      </c>
      <c r="I83" s="32" t="s">
        <v>101</v>
      </c>
      <c r="J83" s="32" t="s">
        <v>102</v>
      </c>
      <c r="K83" s="34">
        <v>45.69</v>
      </c>
      <c r="L83" s="35">
        <v>1030272</v>
      </c>
      <c r="M83" s="35">
        <v>0</v>
      </c>
      <c r="N83" s="35">
        <v>0</v>
      </c>
      <c r="O83" s="35">
        <v>1030272</v>
      </c>
      <c r="P83" s="35">
        <v>0</v>
      </c>
      <c r="Q83" s="35">
        <v>432714</v>
      </c>
      <c r="R83" s="35">
        <v>597558</v>
      </c>
      <c r="S83" s="35">
        <v>0</v>
      </c>
      <c r="T83" s="32" t="s">
        <v>64</v>
      </c>
    </row>
    <row r="84" spans="1:20" x14ac:dyDescent="0.25">
      <c r="P84" s="23">
        <f>SUM(P4:P83)</f>
        <v>583183961</v>
      </c>
      <c r="Q84" s="23">
        <f t="shared" ref="Q84:R84" si="0">SUM(Q4:Q83)</f>
        <v>347365850</v>
      </c>
      <c r="R84" s="23">
        <f t="shared" si="0"/>
        <v>505576367</v>
      </c>
    </row>
    <row r="87" spans="1:20" hidden="1" x14ac:dyDescent="0.25">
      <c r="F87" s="9" t="s">
        <v>128</v>
      </c>
      <c r="G87" s="9" t="s">
        <v>129</v>
      </c>
      <c r="H87" s="9"/>
      <c r="I87" s="9" t="s">
        <v>130</v>
      </c>
      <c r="J87" s="9" t="s">
        <v>131</v>
      </c>
    </row>
    <row r="88" spans="1:20" hidden="1" x14ac:dyDescent="0.25">
      <c r="F88" s="9"/>
      <c r="G88" s="10" t="s">
        <v>132</v>
      </c>
      <c r="H88" s="10" t="s">
        <v>133</v>
      </c>
      <c r="I88" s="9"/>
      <c r="J88" s="9"/>
    </row>
    <row r="89" spans="1:20" hidden="1" x14ac:dyDescent="0.25">
      <c r="F89" s="11" t="s">
        <v>134</v>
      </c>
      <c r="G89" s="12">
        <v>7</v>
      </c>
      <c r="H89" s="12">
        <v>7</v>
      </c>
      <c r="I89" s="12">
        <f>SUM(G89:H89)</f>
        <v>14</v>
      </c>
      <c r="J89" s="22">
        <f>+I89/$I$95</f>
        <v>0.17499999999999999</v>
      </c>
    </row>
    <row r="90" spans="1:20" hidden="1" x14ac:dyDescent="0.25">
      <c r="F90" s="11" t="s">
        <v>135</v>
      </c>
      <c r="G90" s="12">
        <v>28</v>
      </c>
      <c r="H90" s="12">
        <v>30</v>
      </c>
      <c r="I90" s="12">
        <f t="shared" ref="I90:I94" si="1">SUM(G90:H90)</f>
        <v>58</v>
      </c>
      <c r="J90" s="22">
        <f t="shared" ref="J90:J94" si="2">+I90/$I$95</f>
        <v>0.72499999999999998</v>
      </c>
    </row>
    <row r="91" spans="1:20" hidden="1" x14ac:dyDescent="0.25">
      <c r="F91" s="11" t="s">
        <v>136</v>
      </c>
      <c r="G91" s="12">
        <v>1</v>
      </c>
      <c r="H91" s="12">
        <v>0</v>
      </c>
      <c r="I91" s="12">
        <f t="shared" si="1"/>
        <v>1</v>
      </c>
      <c r="J91" s="22">
        <f t="shared" si="2"/>
        <v>1.2500000000000001E-2</v>
      </c>
    </row>
    <row r="92" spans="1:20" hidden="1" x14ac:dyDescent="0.25">
      <c r="F92" s="11" t="s">
        <v>137</v>
      </c>
      <c r="G92" s="12">
        <v>3</v>
      </c>
      <c r="H92" s="12">
        <v>0</v>
      </c>
      <c r="I92" s="12">
        <f t="shared" si="1"/>
        <v>3</v>
      </c>
      <c r="J92" s="22">
        <f t="shared" si="2"/>
        <v>3.7499999999999999E-2</v>
      </c>
    </row>
    <row r="93" spans="1:20" hidden="1" x14ac:dyDescent="0.25">
      <c r="F93" s="11" t="s">
        <v>138</v>
      </c>
      <c r="G93" s="12">
        <v>2</v>
      </c>
      <c r="H93" s="12">
        <v>1</v>
      </c>
      <c r="I93" s="12">
        <f t="shared" si="1"/>
        <v>3</v>
      </c>
      <c r="J93" s="22">
        <f t="shared" si="2"/>
        <v>3.7499999999999999E-2</v>
      </c>
    </row>
    <row r="94" spans="1:20" hidden="1" x14ac:dyDescent="0.25">
      <c r="F94" s="11" t="s">
        <v>139</v>
      </c>
      <c r="G94" s="12">
        <v>1</v>
      </c>
      <c r="H94" s="12">
        <v>0</v>
      </c>
      <c r="I94" s="12">
        <f t="shared" si="1"/>
        <v>1</v>
      </c>
      <c r="J94" s="22">
        <f t="shared" si="2"/>
        <v>1.2500000000000001E-2</v>
      </c>
    </row>
    <row r="95" spans="1:20" hidden="1" x14ac:dyDescent="0.25">
      <c r="F95" s="9" t="s">
        <v>130</v>
      </c>
      <c r="G95" s="10">
        <f>SUM(G89:G94)</f>
        <v>42</v>
      </c>
      <c r="H95" s="10">
        <f>SUM(H89:H94)</f>
        <v>38</v>
      </c>
      <c r="I95" s="10">
        <f>SUM(I89:I94)</f>
        <v>80</v>
      </c>
      <c r="J95" s="14">
        <f>+I95/I95</f>
        <v>1</v>
      </c>
    </row>
    <row r="96" spans="1:20" hidden="1" x14ac:dyDescent="0.25">
      <c r="F96" s="9"/>
      <c r="G96" s="14">
        <f>+G95/I95</f>
        <v>0.52500000000000002</v>
      </c>
      <c r="H96" s="14">
        <f>+H95/I95</f>
        <v>0.47499999999999998</v>
      </c>
      <c r="I96" s="14">
        <f>+I95/I95</f>
        <v>1</v>
      </c>
      <c r="J96" s="15"/>
    </row>
    <row r="97" spans="6:12" hidden="1" x14ac:dyDescent="0.25"/>
    <row r="98" spans="6:12" hidden="1" x14ac:dyDescent="0.25"/>
    <row r="99" spans="6:12" hidden="1" x14ac:dyDescent="0.25"/>
    <row r="100" spans="6:12" hidden="1" x14ac:dyDescent="0.25">
      <c r="F100" s="9" t="s">
        <v>128</v>
      </c>
      <c r="G100" s="24" t="s">
        <v>18</v>
      </c>
      <c r="H100" s="24" t="s">
        <v>19</v>
      </c>
      <c r="I100" s="17" t="s">
        <v>20</v>
      </c>
      <c r="J100" s="17" t="s">
        <v>140</v>
      </c>
      <c r="K100" s="9" t="s">
        <v>131</v>
      </c>
      <c r="L100" s="16"/>
    </row>
    <row r="101" spans="6:12" hidden="1" x14ac:dyDescent="0.25">
      <c r="F101" s="9"/>
      <c r="G101" s="25"/>
      <c r="H101" s="25"/>
      <c r="I101" s="17"/>
      <c r="J101" s="17"/>
      <c r="K101" s="9"/>
      <c r="L101" s="16"/>
    </row>
    <row r="102" spans="6:12" hidden="1" x14ac:dyDescent="0.25">
      <c r="F102" s="11" t="s">
        <v>134</v>
      </c>
      <c r="G102" s="18">
        <f>+MEF!P18</f>
        <v>167850891</v>
      </c>
      <c r="H102" s="18">
        <f>+MEF!Q18</f>
        <v>129552853</v>
      </c>
      <c r="I102" s="18">
        <f>+MEF!R18</f>
        <v>117604287</v>
      </c>
      <c r="J102" s="18">
        <f>SUM(G102:I102)</f>
        <v>415008031</v>
      </c>
      <c r="K102" s="13">
        <f>+J102/$J$108</f>
        <v>0.28897741532568877</v>
      </c>
      <c r="L102" s="16"/>
    </row>
    <row r="103" spans="6:12" hidden="1" x14ac:dyDescent="0.25">
      <c r="F103" s="11" t="s">
        <v>135</v>
      </c>
      <c r="G103" s="18">
        <f>+SUNAT!P63</f>
        <v>325623607</v>
      </c>
      <c r="H103" s="18">
        <f>+SUNAT!Q63</f>
        <v>182438007</v>
      </c>
      <c r="I103" s="18">
        <f>+SUNAT!R63</f>
        <v>351043503</v>
      </c>
      <c r="J103" s="18">
        <f t="shared" ref="J103:J107" si="3">SUM(G103:I103)</f>
        <v>859105117</v>
      </c>
      <c r="K103" s="13">
        <f t="shared" ref="K103:K108" si="4">+J103/$J$108</f>
        <v>0.5982100529609593</v>
      </c>
      <c r="L103" s="16"/>
    </row>
    <row r="104" spans="6:12" hidden="1" x14ac:dyDescent="0.25">
      <c r="F104" s="11" t="s">
        <v>136</v>
      </c>
      <c r="G104" s="18">
        <f>+SMV!P4</f>
        <v>35327249</v>
      </c>
      <c r="H104" s="18">
        <f>+SMV!Q4</f>
        <v>5709498</v>
      </c>
      <c r="I104" s="18">
        <f>+SMV!R4</f>
        <v>0</v>
      </c>
      <c r="J104" s="18">
        <f t="shared" si="3"/>
        <v>41036747</v>
      </c>
      <c r="K104" s="13">
        <f t="shared" si="4"/>
        <v>2.8574611081283417E-2</v>
      </c>
      <c r="L104" s="16"/>
    </row>
    <row r="105" spans="6:12" hidden="1" x14ac:dyDescent="0.25">
      <c r="F105" s="11" t="s">
        <v>137</v>
      </c>
      <c r="G105" s="18">
        <f>+'PERU COMPRAS'!P8</f>
        <v>13589724</v>
      </c>
      <c r="H105" s="18">
        <f>+'PERU COMPRAS'!Q8</f>
        <v>6462232</v>
      </c>
      <c r="I105" s="18">
        <f>+'PERU COMPRAS'!R8</f>
        <v>0</v>
      </c>
      <c r="J105" s="18">
        <f t="shared" si="3"/>
        <v>20051956</v>
      </c>
      <c r="K105" s="13">
        <f t="shared" si="4"/>
        <v>1.3962530804866367E-2</v>
      </c>
      <c r="L105" s="16"/>
    </row>
    <row r="106" spans="6:12" hidden="1" x14ac:dyDescent="0.25">
      <c r="F106" s="11" t="s">
        <v>138</v>
      </c>
      <c r="G106" s="18">
        <f>+OSCE!P8</f>
        <v>38366564</v>
      </c>
      <c r="H106" s="18">
        <f>+OSCE!Q8</f>
        <v>20500000</v>
      </c>
      <c r="I106" s="18">
        <f>+OSCE!R8</f>
        <v>36885097</v>
      </c>
      <c r="J106" s="18">
        <f t="shared" si="3"/>
        <v>95751661</v>
      </c>
      <c r="K106" s="13">
        <f t="shared" si="4"/>
        <v>6.6673571213183472E-2</v>
      </c>
      <c r="L106" s="16"/>
    </row>
    <row r="107" spans="6:12" hidden="1" x14ac:dyDescent="0.25">
      <c r="F107" s="11" t="s">
        <v>139</v>
      </c>
      <c r="G107" s="18">
        <f>+ONP!P4</f>
        <v>2425926</v>
      </c>
      <c r="H107" s="18">
        <f>+ONP!Q4</f>
        <v>2703260</v>
      </c>
      <c r="I107" s="18">
        <f>+ONP!R4</f>
        <v>43480</v>
      </c>
      <c r="J107" s="18">
        <f t="shared" si="3"/>
        <v>5172666</v>
      </c>
      <c r="K107" s="13">
        <f t="shared" si="4"/>
        <v>3.6018186140187466E-3</v>
      </c>
      <c r="L107" s="16"/>
    </row>
    <row r="108" spans="6:12" hidden="1" x14ac:dyDescent="0.25">
      <c r="F108" s="19" t="s">
        <v>130</v>
      </c>
      <c r="G108" s="20">
        <f>SUM(G102:G107)</f>
        <v>583183961</v>
      </c>
      <c r="H108" s="20">
        <f t="shared" ref="H108:I108" si="5">SUM(H102:H107)</f>
        <v>347365850</v>
      </c>
      <c r="I108" s="20">
        <f t="shared" si="5"/>
        <v>505576367</v>
      </c>
      <c r="J108" s="20">
        <f>SUM(J102:J107)</f>
        <v>1436126178</v>
      </c>
      <c r="K108" s="26">
        <f t="shared" si="4"/>
        <v>1</v>
      </c>
      <c r="L108" s="16"/>
    </row>
    <row r="109" spans="6:12" hidden="1" x14ac:dyDescent="0.25">
      <c r="F109" s="21" t="s">
        <v>131</v>
      </c>
      <c r="G109" s="14">
        <f>+G108/$J$108</f>
        <v>0.40608128306118796</v>
      </c>
      <c r="H109" s="14">
        <f t="shared" ref="H109:J109" si="6">+H108/$J$108</f>
        <v>0.24187697106375008</v>
      </c>
      <c r="I109" s="14">
        <f t="shared" si="6"/>
        <v>0.35204174587506198</v>
      </c>
      <c r="J109" s="14">
        <f t="shared" si="6"/>
        <v>1</v>
      </c>
      <c r="K109" s="15"/>
      <c r="L109" s="16"/>
    </row>
  </sheetData>
  <autoFilter ref="A3:T3" xr:uid="{1A16FEF3-975E-4948-92AB-79D6ADA65489}"/>
  <mergeCells count="11">
    <mergeCell ref="K100:K101"/>
    <mergeCell ref="F87:F88"/>
    <mergeCell ref="G87:H87"/>
    <mergeCell ref="I87:I88"/>
    <mergeCell ref="J87:J88"/>
    <mergeCell ref="F95:F96"/>
    <mergeCell ref="F100:F101"/>
    <mergeCell ref="G100:G101"/>
    <mergeCell ref="H100:H101"/>
    <mergeCell ref="I100:I101"/>
    <mergeCell ref="J100:J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63E5-686B-45D6-AC43-94CFBAA05F62}">
  <dimension ref="A1:T18"/>
  <sheetViews>
    <sheetView topLeftCell="A4" workbookViewId="0">
      <selection activeCell="F9" sqref="F9"/>
    </sheetView>
  </sheetViews>
  <sheetFormatPr baseColWidth="10" defaultColWidth="9.140625" defaultRowHeight="15" x14ac:dyDescent="0.25"/>
  <cols>
    <col min="1" max="1" width="12" customWidth="1"/>
    <col min="2" max="4" width="14" customWidth="1"/>
    <col min="5" max="5" width="50" customWidth="1"/>
    <col min="6" max="6" width="20" customWidth="1"/>
    <col min="7" max="7" width="25" customWidth="1"/>
    <col min="8" max="8" width="30" customWidth="1"/>
    <col min="9" max="10" width="20" customWidth="1"/>
    <col min="11" max="11" width="10" customWidth="1"/>
    <col min="12" max="19" width="20" customWidth="1"/>
    <col min="20" max="20" width="14" customWidth="1"/>
  </cols>
  <sheetData>
    <row r="1" spans="1:20" ht="26.25" x14ac:dyDescent="0.4">
      <c r="A1" s="1" t="s">
        <v>0</v>
      </c>
    </row>
    <row r="2" spans="1:20" ht="18.75" x14ac:dyDescent="0.3">
      <c r="A2" s="2" t="s">
        <v>1</v>
      </c>
      <c r="Q2" s="3" t="s">
        <v>2</v>
      </c>
    </row>
    <row r="3" spans="1:20" ht="36" customHeight="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</row>
    <row r="4" spans="1:20" ht="75" x14ac:dyDescent="0.25">
      <c r="A4" s="5">
        <v>10</v>
      </c>
      <c r="B4" s="6">
        <v>2466626</v>
      </c>
      <c r="C4" s="5"/>
      <c r="D4" s="5"/>
      <c r="E4" s="5" t="s">
        <v>40</v>
      </c>
      <c r="F4" s="5" t="s">
        <v>32</v>
      </c>
      <c r="G4" s="5" t="s">
        <v>25</v>
      </c>
      <c r="H4" s="5" t="s">
        <v>41</v>
      </c>
      <c r="I4" s="5" t="s">
        <v>27</v>
      </c>
      <c r="J4" s="5" t="s">
        <v>38</v>
      </c>
      <c r="K4" s="7">
        <v>62.67</v>
      </c>
      <c r="L4" s="8">
        <v>9446553</v>
      </c>
      <c r="M4" s="8">
        <v>5286226</v>
      </c>
      <c r="N4" s="8">
        <v>0</v>
      </c>
      <c r="O4" s="8">
        <v>4160327</v>
      </c>
      <c r="P4" s="8">
        <v>4160327</v>
      </c>
      <c r="Q4" s="8">
        <v>0</v>
      </c>
      <c r="R4" s="8">
        <v>0</v>
      </c>
      <c r="S4" s="8">
        <v>0</v>
      </c>
      <c r="T4" s="5" t="s">
        <v>29</v>
      </c>
    </row>
    <row r="5" spans="1:20" ht="60" x14ac:dyDescent="0.25">
      <c r="A5" s="5">
        <v>11</v>
      </c>
      <c r="B5" s="6">
        <v>2431712</v>
      </c>
      <c r="C5" s="5"/>
      <c r="D5" s="5"/>
      <c r="E5" s="5" t="s">
        <v>42</v>
      </c>
      <c r="F5" s="5" t="s">
        <v>24</v>
      </c>
      <c r="G5" s="5" t="s">
        <v>25</v>
      </c>
      <c r="H5" s="5" t="s">
        <v>41</v>
      </c>
      <c r="I5" s="5" t="s">
        <v>27</v>
      </c>
      <c r="J5" s="5" t="s">
        <v>38</v>
      </c>
      <c r="K5" s="7">
        <v>61.45</v>
      </c>
      <c r="L5" s="8">
        <v>36776498</v>
      </c>
      <c r="M5" s="8">
        <v>22954243</v>
      </c>
      <c r="N5" s="8">
        <v>12764560</v>
      </c>
      <c r="O5" s="8">
        <v>1057695</v>
      </c>
      <c r="P5" s="8">
        <v>1057695</v>
      </c>
      <c r="Q5" s="8">
        <v>0</v>
      </c>
      <c r="R5" s="8">
        <v>0</v>
      </c>
      <c r="S5" s="8">
        <v>0</v>
      </c>
      <c r="T5" s="5" t="s">
        <v>29</v>
      </c>
    </row>
    <row r="6" spans="1:20" ht="120" x14ac:dyDescent="0.25">
      <c r="A6" s="5">
        <v>13</v>
      </c>
      <c r="B6" s="6">
        <v>2455051</v>
      </c>
      <c r="C6" s="5"/>
      <c r="D6" s="5"/>
      <c r="E6" s="5" t="s">
        <v>44</v>
      </c>
      <c r="F6" s="5" t="s">
        <v>32</v>
      </c>
      <c r="G6" s="5" t="s">
        <v>25</v>
      </c>
      <c r="H6" s="5" t="s">
        <v>41</v>
      </c>
      <c r="I6" s="5" t="s">
        <v>27</v>
      </c>
      <c r="J6" s="5" t="s">
        <v>38</v>
      </c>
      <c r="K6" s="7">
        <v>57.17</v>
      </c>
      <c r="L6" s="8">
        <v>60110640</v>
      </c>
      <c r="M6" s="8">
        <v>12010810</v>
      </c>
      <c r="N6" s="8">
        <v>33446426</v>
      </c>
      <c r="O6" s="8">
        <v>14653404</v>
      </c>
      <c r="P6" s="8">
        <v>14653404</v>
      </c>
      <c r="Q6" s="8">
        <v>0</v>
      </c>
      <c r="R6" s="8">
        <v>0</v>
      </c>
      <c r="S6" s="8">
        <v>0</v>
      </c>
      <c r="T6" s="5" t="s">
        <v>29</v>
      </c>
    </row>
    <row r="7" spans="1:20" ht="60" x14ac:dyDescent="0.25">
      <c r="A7" s="5">
        <v>14</v>
      </c>
      <c r="B7" s="6">
        <v>2487753</v>
      </c>
      <c r="C7" s="5"/>
      <c r="D7" s="5"/>
      <c r="E7" s="5" t="s">
        <v>45</v>
      </c>
      <c r="F7" s="5" t="s">
        <v>32</v>
      </c>
      <c r="G7" s="5" t="s">
        <v>25</v>
      </c>
      <c r="H7" s="5" t="s">
        <v>41</v>
      </c>
      <c r="I7" s="5" t="s">
        <v>27</v>
      </c>
      <c r="J7" s="5" t="s">
        <v>38</v>
      </c>
      <c r="K7" s="7">
        <v>57.17</v>
      </c>
      <c r="L7" s="8">
        <v>11191150</v>
      </c>
      <c r="M7" s="8">
        <v>332390</v>
      </c>
      <c r="N7" s="8">
        <v>8009762</v>
      </c>
      <c r="O7" s="8">
        <v>2848998</v>
      </c>
      <c r="P7" s="8">
        <v>2848998</v>
      </c>
      <c r="Q7" s="8">
        <v>0</v>
      </c>
      <c r="R7" s="8">
        <v>0</v>
      </c>
      <c r="S7" s="8">
        <v>0</v>
      </c>
      <c r="T7" s="5" t="s">
        <v>29</v>
      </c>
    </row>
    <row r="8" spans="1:20" ht="60" x14ac:dyDescent="0.25">
      <c r="A8" s="5">
        <v>18</v>
      </c>
      <c r="B8" s="6">
        <v>2359928</v>
      </c>
      <c r="C8" s="5"/>
      <c r="D8" s="5"/>
      <c r="E8" s="5" t="s">
        <v>49</v>
      </c>
      <c r="F8" s="5" t="s">
        <v>32</v>
      </c>
      <c r="G8" s="5" t="s">
        <v>25</v>
      </c>
      <c r="H8" s="5" t="s">
        <v>41</v>
      </c>
      <c r="I8" s="5" t="s">
        <v>27</v>
      </c>
      <c r="J8" s="5" t="s">
        <v>38</v>
      </c>
      <c r="K8" s="7">
        <v>36.130000000000003</v>
      </c>
      <c r="L8" s="8">
        <v>2320213</v>
      </c>
      <c r="M8" s="8">
        <v>0</v>
      </c>
      <c r="N8" s="8">
        <v>715000</v>
      </c>
      <c r="O8" s="8">
        <v>1605213</v>
      </c>
      <c r="P8" s="8">
        <v>1605213</v>
      </c>
      <c r="Q8" s="8">
        <v>0</v>
      </c>
      <c r="R8" s="8">
        <v>0</v>
      </c>
      <c r="S8" s="8">
        <v>0</v>
      </c>
      <c r="T8" s="5" t="s">
        <v>29</v>
      </c>
    </row>
    <row r="9" spans="1:20" ht="45" x14ac:dyDescent="0.25">
      <c r="A9" s="27">
        <v>20</v>
      </c>
      <c r="B9" s="27" t="s">
        <v>141</v>
      </c>
      <c r="C9" s="27"/>
      <c r="D9" s="27"/>
      <c r="E9" s="5" t="s">
        <v>53</v>
      </c>
      <c r="F9" s="27" t="s">
        <v>24</v>
      </c>
      <c r="G9" s="27" t="s">
        <v>25</v>
      </c>
      <c r="H9" s="27" t="s">
        <v>41</v>
      </c>
      <c r="I9" s="27" t="s">
        <v>27</v>
      </c>
      <c r="J9" s="27" t="s">
        <v>52</v>
      </c>
      <c r="K9" s="28">
        <v>77.88</v>
      </c>
      <c r="L9" s="29">
        <v>43327432</v>
      </c>
      <c r="M9" s="29">
        <v>6772821</v>
      </c>
      <c r="N9" s="29">
        <v>7446482</v>
      </c>
      <c r="O9" s="29">
        <v>29108129</v>
      </c>
      <c r="P9" s="29">
        <v>7961566</v>
      </c>
      <c r="Q9" s="29">
        <v>21146562</v>
      </c>
      <c r="R9" s="29">
        <v>0</v>
      </c>
      <c r="S9" s="29">
        <v>1</v>
      </c>
      <c r="T9" s="27" t="s">
        <v>29</v>
      </c>
    </row>
    <row r="10" spans="1:20" ht="45" x14ac:dyDescent="0.25">
      <c r="A10" s="5">
        <v>27</v>
      </c>
      <c r="B10" s="6">
        <v>2359961</v>
      </c>
      <c r="C10" s="5"/>
      <c r="D10" s="5"/>
      <c r="E10" s="5" t="s">
        <v>61</v>
      </c>
      <c r="F10" s="5" t="s">
        <v>24</v>
      </c>
      <c r="G10" s="5" t="s">
        <v>25</v>
      </c>
      <c r="H10" s="5" t="s">
        <v>41</v>
      </c>
      <c r="I10" s="5" t="s">
        <v>27</v>
      </c>
      <c r="J10" s="5" t="s">
        <v>62</v>
      </c>
      <c r="K10" s="7">
        <v>73.39</v>
      </c>
      <c r="L10" s="8">
        <v>181500000</v>
      </c>
      <c r="M10" s="8">
        <v>17444751</v>
      </c>
      <c r="N10" s="8">
        <v>33600643</v>
      </c>
      <c r="O10" s="8">
        <v>130454606</v>
      </c>
      <c r="P10" s="8">
        <v>44559308</v>
      </c>
      <c r="Q10" s="8">
        <v>47246743</v>
      </c>
      <c r="R10" s="8">
        <v>38648555</v>
      </c>
      <c r="S10" s="8">
        <v>0</v>
      </c>
      <c r="T10" s="5" t="s">
        <v>29</v>
      </c>
    </row>
    <row r="11" spans="1:20" ht="45" x14ac:dyDescent="0.25">
      <c r="A11" s="5">
        <v>31</v>
      </c>
      <c r="B11" s="6">
        <v>2193685</v>
      </c>
      <c r="C11" s="5"/>
      <c r="D11" s="5"/>
      <c r="E11" s="5" t="s">
        <v>69</v>
      </c>
      <c r="F11" s="5" t="s">
        <v>24</v>
      </c>
      <c r="G11" s="5" t="s">
        <v>25</v>
      </c>
      <c r="H11" s="5" t="s">
        <v>41</v>
      </c>
      <c r="I11" s="5" t="s">
        <v>27</v>
      </c>
      <c r="J11" s="5" t="s">
        <v>70</v>
      </c>
      <c r="K11" s="7">
        <v>55.13</v>
      </c>
      <c r="L11" s="8">
        <v>29629451</v>
      </c>
      <c r="M11" s="8">
        <v>13511159</v>
      </c>
      <c r="N11" s="8">
        <v>0</v>
      </c>
      <c r="O11" s="8">
        <v>16118292</v>
      </c>
      <c r="P11" s="8">
        <v>4835488</v>
      </c>
      <c r="Q11" s="8">
        <v>8059146</v>
      </c>
      <c r="R11" s="8">
        <v>3223658</v>
      </c>
      <c r="S11" s="8">
        <v>0</v>
      </c>
      <c r="T11" s="5" t="s">
        <v>64</v>
      </c>
    </row>
    <row r="12" spans="1:20" ht="75" x14ac:dyDescent="0.25">
      <c r="A12" s="5">
        <v>38</v>
      </c>
      <c r="B12" s="6">
        <v>2510338</v>
      </c>
      <c r="C12" s="5"/>
      <c r="D12" s="5"/>
      <c r="E12" s="5" t="s">
        <v>82</v>
      </c>
      <c r="F12" s="5" t="s">
        <v>32</v>
      </c>
      <c r="G12" s="5" t="s">
        <v>25</v>
      </c>
      <c r="H12" s="5" t="s">
        <v>41</v>
      </c>
      <c r="I12" s="5" t="s">
        <v>77</v>
      </c>
      <c r="J12" s="5" t="s">
        <v>78</v>
      </c>
      <c r="K12" s="7">
        <v>62.67</v>
      </c>
      <c r="L12" s="8">
        <v>22655200</v>
      </c>
      <c r="M12" s="8">
        <v>0</v>
      </c>
      <c r="N12" s="8">
        <v>0</v>
      </c>
      <c r="O12" s="8">
        <v>22655200</v>
      </c>
      <c r="P12" s="8">
        <v>8929200</v>
      </c>
      <c r="Q12" s="8">
        <v>13726000</v>
      </c>
      <c r="R12" s="8">
        <v>0</v>
      </c>
      <c r="S12" s="8">
        <v>0</v>
      </c>
      <c r="T12" s="5" t="s">
        <v>64</v>
      </c>
    </row>
    <row r="13" spans="1:20" ht="90" x14ac:dyDescent="0.25">
      <c r="A13" s="5">
        <v>41</v>
      </c>
      <c r="B13" s="6">
        <v>2500431</v>
      </c>
      <c r="C13" s="5"/>
      <c r="D13" s="5"/>
      <c r="E13" s="5" t="s">
        <v>85</v>
      </c>
      <c r="F13" s="5" t="s">
        <v>32</v>
      </c>
      <c r="G13" s="5" t="s">
        <v>25</v>
      </c>
      <c r="H13" s="5" t="s">
        <v>41</v>
      </c>
      <c r="I13" s="5" t="s">
        <v>77</v>
      </c>
      <c r="J13" s="5" t="s">
        <v>78</v>
      </c>
      <c r="K13" s="7">
        <v>57.17</v>
      </c>
      <c r="L13" s="8">
        <v>1295780</v>
      </c>
      <c r="M13" s="8">
        <v>0</v>
      </c>
      <c r="N13" s="8">
        <v>0</v>
      </c>
      <c r="O13" s="8">
        <v>1295780</v>
      </c>
      <c r="P13" s="8">
        <v>1295780</v>
      </c>
      <c r="Q13" s="8">
        <v>0</v>
      </c>
      <c r="R13" s="8">
        <v>0</v>
      </c>
      <c r="S13" s="8">
        <v>0</v>
      </c>
      <c r="T13" s="5" t="s">
        <v>64</v>
      </c>
    </row>
    <row r="14" spans="1:20" ht="60" x14ac:dyDescent="0.25">
      <c r="A14" s="5">
        <v>42</v>
      </c>
      <c r="B14" s="6">
        <v>2424326</v>
      </c>
      <c r="C14" s="5"/>
      <c r="D14" s="5"/>
      <c r="E14" s="5" t="s">
        <v>86</v>
      </c>
      <c r="F14" s="5" t="s">
        <v>32</v>
      </c>
      <c r="G14" s="5" t="s">
        <v>25</v>
      </c>
      <c r="H14" s="5" t="s">
        <v>41</v>
      </c>
      <c r="I14" s="5" t="s">
        <v>77</v>
      </c>
      <c r="J14" s="5" t="s">
        <v>78</v>
      </c>
      <c r="K14" s="7">
        <v>55.13</v>
      </c>
      <c r="L14" s="8">
        <v>33066045</v>
      </c>
      <c r="M14" s="8">
        <v>224846</v>
      </c>
      <c r="N14" s="8">
        <v>2371445</v>
      </c>
      <c r="O14" s="8">
        <v>30469754</v>
      </c>
      <c r="P14" s="8">
        <v>24375803</v>
      </c>
      <c r="Q14" s="8">
        <v>6093951</v>
      </c>
      <c r="R14" s="8">
        <v>0</v>
      </c>
      <c r="S14" s="8">
        <v>0</v>
      </c>
      <c r="T14" s="5" t="s">
        <v>29</v>
      </c>
    </row>
    <row r="15" spans="1:20" ht="60" x14ac:dyDescent="0.25">
      <c r="A15" s="5">
        <v>60</v>
      </c>
      <c r="B15" s="5"/>
      <c r="C15" s="6">
        <v>144861</v>
      </c>
      <c r="D15" s="5"/>
      <c r="E15" s="5" t="s">
        <v>107</v>
      </c>
      <c r="F15" s="5" t="s">
        <v>24</v>
      </c>
      <c r="G15" s="5" t="s">
        <v>25</v>
      </c>
      <c r="H15" s="5" t="s">
        <v>41</v>
      </c>
      <c r="I15" s="5" t="s">
        <v>101</v>
      </c>
      <c r="J15" s="5" t="s">
        <v>102</v>
      </c>
      <c r="K15" s="7">
        <v>62.667000000000002</v>
      </c>
      <c r="L15" s="8">
        <v>113130634</v>
      </c>
      <c r="M15" s="8">
        <v>0</v>
      </c>
      <c r="N15" s="8">
        <v>0</v>
      </c>
      <c r="O15" s="8">
        <v>113130634</v>
      </c>
      <c r="P15" s="8">
        <v>37333109</v>
      </c>
      <c r="Q15" s="8">
        <v>9050451</v>
      </c>
      <c r="R15" s="8">
        <v>66747074</v>
      </c>
      <c r="S15" s="8">
        <v>0</v>
      </c>
      <c r="T15" s="5" t="s">
        <v>64</v>
      </c>
    </row>
    <row r="16" spans="1:20" ht="90" x14ac:dyDescent="0.25">
      <c r="A16" s="5">
        <v>67</v>
      </c>
      <c r="B16" s="5"/>
      <c r="C16" s="6">
        <v>104541</v>
      </c>
      <c r="D16" s="5"/>
      <c r="E16" s="5" t="s">
        <v>114</v>
      </c>
      <c r="F16" s="5" t="s">
        <v>24</v>
      </c>
      <c r="G16" s="5" t="s">
        <v>25</v>
      </c>
      <c r="H16" s="5" t="s">
        <v>41</v>
      </c>
      <c r="I16" s="5" t="s">
        <v>101</v>
      </c>
      <c r="J16" s="5" t="s">
        <v>102</v>
      </c>
      <c r="K16" s="7">
        <v>57.17</v>
      </c>
      <c r="L16" s="8">
        <v>17500000</v>
      </c>
      <c r="M16" s="8">
        <v>0</v>
      </c>
      <c r="N16" s="8">
        <v>0</v>
      </c>
      <c r="O16" s="8">
        <v>17500000</v>
      </c>
      <c r="P16" s="8">
        <v>5250000</v>
      </c>
      <c r="Q16" s="8">
        <v>12250000</v>
      </c>
      <c r="R16" s="8">
        <v>0</v>
      </c>
      <c r="S16" s="8">
        <v>0</v>
      </c>
      <c r="T16" s="5" t="s">
        <v>64</v>
      </c>
    </row>
    <row r="17" spans="1:20" ht="90" x14ac:dyDescent="0.25">
      <c r="A17" s="5">
        <v>68</v>
      </c>
      <c r="B17" s="5"/>
      <c r="C17" s="6">
        <v>104513</v>
      </c>
      <c r="D17" s="5"/>
      <c r="E17" s="5" t="s">
        <v>115</v>
      </c>
      <c r="F17" s="5" t="s">
        <v>24</v>
      </c>
      <c r="G17" s="5" t="s">
        <v>25</v>
      </c>
      <c r="H17" s="5" t="s">
        <v>41</v>
      </c>
      <c r="I17" s="5" t="s">
        <v>101</v>
      </c>
      <c r="J17" s="5" t="s">
        <v>102</v>
      </c>
      <c r="K17" s="7">
        <v>57.17</v>
      </c>
      <c r="L17" s="8">
        <v>29950000</v>
      </c>
      <c r="M17" s="8">
        <v>0</v>
      </c>
      <c r="N17" s="8">
        <v>0</v>
      </c>
      <c r="O17" s="8">
        <v>29950000</v>
      </c>
      <c r="P17" s="8">
        <v>8985000</v>
      </c>
      <c r="Q17" s="8">
        <v>11980000</v>
      </c>
      <c r="R17" s="8">
        <v>8985000</v>
      </c>
      <c r="S17" s="8">
        <v>0</v>
      </c>
      <c r="T17" s="5" t="s">
        <v>64</v>
      </c>
    </row>
    <row r="18" spans="1:20" x14ac:dyDescent="0.25">
      <c r="P18" s="23">
        <f>SUM(P4:P17)</f>
        <v>167850891</v>
      </c>
      <c r="Q18" s="23">
        <f t="shared" ref="Q18:R18" si="0">SUM(Q4:Q17)</f>
        <v>129552853</v>
      </c>
      <c r="R18" s="23">
        <f t="shared" si="0"/>
        <v>117604287</v>
      </c>
    </row>
  </sheetData>
  <autoFilter ref="A3:T17" xr:uid="{BDEEDE93-62A2-4E1E-858B-572A03A184DC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D28C-EC57-4FAB-B832-4291F9407745}">
  <dimension ref="A1:T63"/>
  <sheetViews>
    <sheetView topLeftCell="H52" workbookViewId="0">
      <selection activeCell="P63" sqref="P63:R63"/>
    </sheetView>
  </sheetViews>
  <sheetFormatPr baseColWidth="10" defaultColWidth="9.140625" defaultRowHeight="15" x14ac:dyDescent="0.25"/>
  <cols>
    <col min="1" max="1" width="12" customWidth="1"/>
    <col min="2" max="4" width="14" customWidth="1"/>
    <col min="5" max="5" width="50" customWidth="1"/>
    <col min="6" max="6" width="20" customWidth="1"/>
    <col min="7" max="7" width="25" customWidth="1"/>
    <col min="8" max="8" width="30" customWidth="1"/>
    <col min="9" max="10" width="20" customWidth="1"/>
    <col min="11" max="11" width="10" customWidth="1"/>
    <col min="12" max="19" width="20" customWidth="1"/>
    <col min="20" max="20" width="14" customWidth="1"/>
  </cols>
  <sheetData>
    <row r="1" spans="1:20" ht="26.25" x14ac:dyDescent="0.4">
      <c r="A1" s="1" t="s">
        <v>0</v>
      </c>
    </row>
    <row r="2" spans="1:20" ht="18.75" x14ac:dyDescent="0.3">
      <c r="A2" s="2" t="s">
        <v>1</v>
      </c>
      <c r="Q2" s="3" t="s">
        <v>2</v>
      </c>
    </row>
    <row r="3" spans="1:20" ht="36" customHeight="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</row>
    <row r="4" spans="1:20" ht="45" x14ac:dyDescent="0.25">
      <c r="A4" s="5">
        <v>1</v>
      </c>
      <c r="B4" s="6">
        <v>2131953</v>
      </c>
      <c r="C4" s="5"/>
      <c r="D4" s="5"/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7">
        <v>72.03</v>
      </c>
      <c r="L4" s="8">
        <v>43729642</v>
      </c>
      <c r="M4" s="8">
        <v>40289162</v>
      </c>
      <c r="N4" s="8">
        <v>2316443</v>
      </c>
      <c r="O4" s="8">
        <v>1124037</v>
      </c>
      <c r="P4" s="8">
        <v>1124038</v>
      </c>
      <c r="Q4" s="8">
        <v>0</v>
      </c>
      <c r="R4" s="8">
        <v>0</v>
      </c>
      <c r="S4" s="8">
        <v>-1</v>
      </c>
      <c r="T4" s="5" t="s">
        <v>29</v>
      </c>
    </row>
    <row r="5" spans="1:20" ht="60" x14ac:dyDescent="0.25">
      <c r="A5" s="5">
        <v>2</v>
      </c>
      <c r="B5" s="6">
        <v>2148293</v>
      </c>
      <c r="C5" s="5"/>
      <c r="D5" s="5"/>
      <c r="E5" s="5" t="s">
        <v>30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28</v>
      </c>
      <c r="K5" s="7">
        <v>60.69</v>
      </c>
      <c r="L5" s="8">
        <v>178191005</v>
      </c>
      <c r="M5" s="8">
        <v>164267474</v>
      </c>
      <c r="N5" s="8">
        <v>11000</v>
      </c>
      <c r="O5" s="8">
        <v>13912531</v>
      </c>
      <c r="P5" s="8">
        <v>13912531</v>
      </c>
      <c r="Q5" s="8">
        <v>0</v>
      </c>
      <c r="R5" s="8">
        <v>0</v>
      </c>
      <c r="S5" s="8">
        <v>0</v>
      </c>
      <c r="T5" s="5" t="s">
        <v>29</v>
      </c>
    </row>
    <row r="6" spans="1:20" ht="60" x14ac:dyDescent="0.25">
      <c r="A6" s="5">
        <v>3</v>
      </c>
      <c r="B6" s="6">
        <v>2394117</v>
      </c>
      <c r="C6" s="5"/>
      <c r="D6" s="5"/>
      <c r="E6" s="5" t="s">
        <v>31</v>
      </c>
      <c r="F6" s="5" t="s">
        <v>32</v>
      </c>
      <c r="G6" s="5" t="s">
        <v>25</v>
      </c>
      <c r="H6" s="5" t="s">
        <v>26</v>
      </c>
      <c r="I6" s="5" t="s">
        <v>27</v>
      </c>
      <c r="J6" s="5" t="s">
        <v>28</v>
      </c>
      <c r="K6" s="7">
        <v>58.56</v>
      </c>
      <c r="L6" s="8">
        <v>15800660</v>
      </c>
      <c r="M6" s="8">
        <v>13345488</v>
      </c>
      <c r="N6" s="8">
        <v>1457729</v>
      </c>
      <c r="O6" s="8">
        <v>997443</v>
      </c>
      <c r="P6" s="8">
        <v>997443</v>
      </c>
      <c r="Q6" s="8">
        <v>0</v>
      </c>
      <c r="R6" s="8">
        <v>0</v>
      </c>
      <c r="S6" s="8">
        <v>0</v>
      </c>
      <c r="T6" s="5" t="s">
        <v>29</v>
      </c>
    </row>
    <row r="7" spans="1:20" ht="60" x14ac:dyDescent="0.25">
      <c r="A7" s="5">
        <v>4</v>
      </c>
      <c r="B7" s="6">
        <v>2424067</v>
      </c>
      <c r="C7" s="5"/>
      <c r="D7" s="5"/>
      <c r="E7" s="5" t="s">
        <v>33</v>
      </c>
      <c r="F7" s="5" t="s">
        <v>32</v>
      </c>
      <c r="G7" s="5" t="s">
        <v>25</v>
      </c>
      <c r="H7" s="5" t="s">
        <v>26</v>
      </c>
      <c r="I7" s="5" t="s">
        <v>27</v>
      </c>
      <c r="J7" s="5" t="s">
        <v>28</v>
      </c>
      <c r="K7" s="7">
        <v>58.46</v>
      </c>
      <c r="L7" s="8">
        <v>2642998</v>
      </c>
      <c r="M7" s="8">
        <v>2587667</v>
      </c>
      <c r="N7" s="8">
        <v>35000</v>
      </c>
      <c r="O7" s="8">
        <v>20331</v>
      </c>
      <c r="P7" s="8">
        <v>20331</v>
      </c>
      <c r="Q7" s="8">
        <v>0</v>
      </c>
      <c r="R7" s="8">
        <v>0</v>
      </c>
      <c r="S7" s="8">
        <v>0</v>
      </c>
      <c r="T7" s="5" t="s">
        <v>29</v>
      </c>
    </row>
    <row r="8" spans="1:20" ht="45" x14ac:dyDescent="0.25">
      <c r="A8" s="5">
        <v>5</v>
      </c>
      <c r="B8" s="6">
        <v>2151258</v>
      </c>
      <c r="C8" s="5"/>
      <c r="D8" s="5"/>
      <c r="E8" s="5" t="s">
        <v>34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7">
        <v>56.69</v>
      </c>
      <c r="L8" s="8">
        <v>17185185</v>
      </c>
      <c r="M8" s="8">
        <v>16624649</v>
      </c>
      <c r="N8" s="8">
        <v>451678</v>
      </c>
      <c r="O8" s="8">
        <v>108858</v>
      </c>
      <c r="P8" s="8">
        <v>108858</v>
      </c>
      <c r="Q8" s="8">
        <v>0</v>
      </c>
      <c r="R8" s="8">
        <v>0</v>
      </c>
      <c r="S8" s="8">
        <v>0</v>
      </c>
      <c r="T8" s="5" t="s">
        <v>29</v>
      </c>
    </row>
    <row r="9" spans="1:20" ht="60" x14ac:dyDescent="0.25">
      <c r="A9" s="5">
        <v>6</v>
      </c>
      <c r="B9" s="6">
        <v>2133067</v>
      </c>
      <c r="C9" s="5"/>
      <c r="D9" s="5"/>
      <c r="E9" s="5" t="s">
        <v>35</v>
      </c>
      <c r="F9" s="5" t="s">
        <v>24</v>
      </c>
      <c r="G9" s="5" t="s">
        <v>25</v>
      </c>
      <c r="H9" s="5" t="s">
        <v>26</v>
      </c>
      <c r="I9" s="5" t="s">
        <v>27</v>
      </c>
      <c r="J9" s="5" t="s">
        <v>28</v>
      </c>
      <c r="K9" s="7">
        <v>45.69</v>
      </c>
      <c r="L9" s="8">
        <v>38397081</v>
      </c>
      <c r="M9" s="8">
        <v>37213523</v>
      </c>
      <c r="N9" s="8">
        <v>50000</v>
      </c>
      <c r="O9" s="8">
        <v>1133558</v>
      </c>
      <c r="P9" s="8">
        <v>1133557</v>
      </c>
      <c r="Q9" s="8">
        <v>0</v>
      </c>
      <c r="R9" s="8">
        <v>0</v>
      </c>
      <c r="S9" s="8">
        <v>1</v>
      </c>
      <c r="T9" s="5" t="s">
        <v>29</v>
      </c>
    </row>
    <row r="10" spans="1:20" ht="60" x14ac:dyDescent="0.25">
      <c r="A10" s="5">
        <v>7</v>
      </c>
      <c r="B10" s="6">
        <v>2159420</v>
      </c>
      <c r="C10" s="5"/>
      <c r="D10" s="5"/>
      <c r="E10" s="5" t="s">
        <v>36</v>
      </c>
      <c r="F10" s="5" t="s">
        <v>24</v>
      </c>
      <c r="G10" s="5" t="s">
        <v>25</v>
      </c>
      <c r="H10" s="5" t="s">
        <v>26</v>
      </c>
      <c r="I10" s="5" t="s">
        <v>27</v>
      </c>
      <c r="J10" s="5" t="s">
        <v>28</v>
      </c>
      <c r="K10" s="7">
        <v>36.787999999999997</v>
      </c>
      <c r="L10" s="8">
        <v>24342609</v>
      </c>
      <c r="M10" s="8">
        <v>21977777</v>
      </c>
      <c r="N10" s="8">
        <v>1874123</v>
      </c>
      <c r="O10" s="8">
        <v>490709</v>
      </c>
      <c r="P10" s="8">
        <v>490708</v>
      </c>
      <c r="Q10" s="8">
        <v>0</v>
      </c>
      <c r="R10" s="8">
        <v>0</v>
      </c>
      <c r="S10" s="8">
        <v>1</v>
      </c>
      <c r="T10" s="5" t="s">
        <v>29</v>
      </c>
    </row>
    <row r="11" spans="1:20" ht="45" x14ac:dyDescent="0.25">
      <c r="A11" s="5">
        <v>8</v>
      </c>
      <c r="B11" s="6">
        <v>2194716</v>
      </c>
      <c r="C11" s="5"/>
      <c r="D11" s="5"/>
      <c r="E11" s="5" t="s">
        <v>37</v>
      </c>
      <c r="F11" s="5" t="s">
        <v>24</v>
      </c>
      <c r="G11" s="5" t="s">
        <v>25</v>
      </c>
      <c r="H11" s="5" t="s">
        <v>26</v>
      </c>
      <c r="I11" s="5" t="s">
        <v>27</v>
      </c>
      <c r="J11" s="5" t="s">
        <v>38</v>
      </c>
      <c r="K11" s="7">
        <v>74.150000000000006</v>
      </c>
      <c r="L11" s="8">
        <v>304973225</v>
      </c>
      <c r="M11" s="8">
        <v>180477183</v>
      </c>
      <c r="N11" s="8">
        <v>40578269</v>
      </c>
      <c r="O11" s="8">
        <v>83917773</v>
      </c>
      <c r="P11" s="8">
        <v>83917773</v>
      </c>
      <c r="Q11" s="8">
        <v>0</v>
      </c>
      <c r="R11" s="8">
        <v>0</v>
      </c>
      <c r="S11" s="8">
        <v>0</v>
      </c>
      <c r="T11" s="5" t="s">
        <v>29</v>
      </c>
    </row>
    <row r="12" spans="1:20" ht="75" x14ac:dyDescent="0.25">
      <c r="A12" s="5">
        <v>9</v>
      </c>
      <c r="B12" s="6">
        <v>2490150</v>
      </c>
      <c r="C12" s="6">
        <v>104162</v>
      </c>
      <c r="D12" s="5"/>
      <c r="E12" s="5" t="s">
        <v>39</v>
      </c>
      <c r="F12" s="5" t="s">
        <v>32</v>
      </c>
      <c r="G12" s="5" t="s">
        <v>25</v>
      </c>
      <c r="H12" s="5" t="s">
        <v>26</v>
      </c>
      <c r="I12" s="5" t="s">
        <v>27</v>
      </c>
      <c r="J12" s="5" t="s">
        <v>38</v>
      </c>
      <c r="K12" s="7">
        <v>70.569999999999993</v>
      </c>
      <c r="L12" s="8">
        <v>55558893</v>
      </c>
      <c r="M12" s="8">
        <v>15628137</v>
      </c>
      <c r="N12" s="8">
        <v>27130976</v>
      </c>
      <c r="O12" s="8">
        <v>12799780</v>
      </c>
      <c r="P12" s="8">
        <v>12799780</v>
      </c>
      <c r="Q12" s="8">
        <v>0</v>
      </c>
      <c r="R12" s="8">
        <v>0</v>
      </c>
      <c r="S12" s="8">
        <v>0</v>
      </c>
      <c r="T12" s="5" t="s">
        <v>29</v>
      </c>
    </row>
    <row r="13" spans="1:20" ht="60" x14ac:dyDescent="0.25">
      <c r="A13" s="5">
        <v>12</v>
      </c>
      <c r="B13" s="6">
        <v>2453666</v>
      </c>
      <c r="C13" s="5"/>
      <c r="D13" s="5"/>
      <c r="E13" s="5" t="s">
        <v>43</v>
      </c>
      <c r="F13" s="5" t="s">
        <v>32</v>
      </c>
      <c r="G13" s="5" t="s">
        <v>25</v>
      </c>
      <c r="H13" s="5" t="s">
        <v>26</v>
      </c>
      <c r="I13" s="5" t="s">
        <v>27</v>
      </c>
      <c r="J13" s="5" t="s">
        <v>38</v>
      </c>
      <c r="K13" s="7">
        <v>60.7</v>
      </c>
      <c r="L13" s="8">
        <v>17272430</v>
      </c>
      <c r="M13" s="8">
        <v>1120526</v>
      </c>
      <c r="N13" s="8">
        <v>5137376</v>
      </c>
      <c r="O13" s="8">
        <v>11014528</v>
      </c>
      <c r="P13" s="8">
        <v>11014528</v>
      </c>
      <c r="Q13" s="8">
        <v>0</v>
      </c>
      <c r="R13" s="8">
        <v>0</v>
      </c>
      <c r="S13" s="8">
        <v>0</v>
      </c>
      <c r="T13" s="5" t="s">
        <v>29</v>
      </c>
    </row>
    <row r="14" spans="1:20" ht="45" x14ac:dyDescent="0.25">
      <c r="A14" s="5">
        <v>15</v>
      </c>
      <c r="B14" s="6">
        <v>2148294</v>
      </c>
      <c r="C14" s="5"/>
      <c r="D14" s="5"/>
      <c r="E14" s="5" t="s">
        <v>46</v>
      </c>
      <c r="F14" s="5" t="s">
        <v>24</v>
      </c>
      <c r="G14" s="5" t="s">
        <v>25</v>
      </c>
      <c r="H14" s="5" t="s">
        <v>26</v>
      </c>
      <c r="I14" s="5" t="s">
        <v>27</v>
      </c>
      <c r="J14" s="5" t="s">
        <v>38</v>
      </c>
      <c r="K14" s="7">
        <v>56.692999999999998</v>
      </c>
      <c r="L14" s="8">
        <v>11039020</v>
      </c>
      <c r="M14" s="8">
        <v>3761534</v>
      </c>
      <c r="N14" s="8">
        <v>6223506</v>
      </c>
      <c r="O14" s="8">
        <v>1053980</v>
      </c>
      <c r="P14" s="8">
        <v>1053980</v>
      </c>
      <c r="Q14" s="8">
        <v>0</v>
      </c>
      <c r="R14" s="8">
        <v>0</v>
      </c>
      <c r="S14" s="8">
        <v>0</v>
      </c>
      <c r="T14" s="5" t="s">
        <v>29</v>
      </c>
    </row>
    <row r="15" spans="1:20" ht="90" x14ac:dyDescent="0.25">
      <c r="A15" s="5">
        <v>16</v>
      </c>
      <c r="B15" s="6">
        <v>2424033</v>
      </c>
      <c r="C15" s="6">
        <v>5551</v>
      </c>
      <c r="D15" s="5"/>
      <c r="E15" s="5" t="s">
        <v>47</v>
      </c>
      <c r="F15" s="5" t="s">
        <v>32</v>
      </c>
      <c r="G15" s="5" t="s">
        <v>25</v>
      </c>
      <c r="H15" s="5" t="s">
        <v>26</v>
      </c>
      <c r="I15" s="5" t="s">
        <v>27</v>
      </c>
      <c r="J15" s="5" t="s">
        <v>38</v>
      </c>
      <c r="K15" s="7">
        <v>54.872999999999998</v>
      </c>
      <c r="L15" s="8">
        <v>16522127</v>
      </c>
      <c r="M15" s="8">
        <v>140269</v>
      </c>
      <c r="N15" s="8">
        <v>1552299</v>
      </c>
      <c r="O15" s="8">
        <v>14829559</v>
      </c>
      <c r="P15" s="8">
        <v>14829559</v>
      </c>
      <c r="Q15" s="8">
        <v>0</v>
      </c>
      <c r="R15" s="8">
        <v>0</v>
      </c>
      <c r="S15" s="8">
        <v>0</v>
      </c>
      <c r="T15" s="5" t="s">
        <v>29</v>
      </c>
    </row>
    <row r="16" spans="1:20" ht="75" x14ac:dyDescent="0.25">
      <c r="A16" s="5">
        <v>17</v>
      </c>
      <c r="B16" s="6">
        <v>2461290</v>
      </c>
      <c r="C16" s="5"/>
      <c r="D16" s="5"/>
      <c r="E16" s="5" t="s">
        <v>48</v>
      </c>
      <c r="F16" s="5" t="s">
        <v>32</v>
      </c>
      <c r="G16" s="5" t="s">
        <v>25</v>
      </c>
      <c r="H16" s="5" t="s">
        <v>26</v>
      </c>
      <c r="I16" s="5" t="s">
        <v>27</v>
      </c>
      <c r="J16" s="5" t="s">
        <v>38</v>
      </c>
      <c r="K16" s="7">
        <v>54.56</v>
      </c>
      <c r="L16" s="8">
        <v>8886342</v>
      </c>
      <c r="M16" s="8">
        <v>176580</v>
      </c>
      <c r="N16" s="8">
        <v>7815266</v>
      </c>
      <c r="O16" s="8">
        <v>894496</v>
      </c>
      <c r="P16" s="8">
        <v>894496</v>
      </c>
      <c r="Q16" s="8">
        <v>0</v>
      </c>
      <c r="R16" s="8">
        <v>0</v>
      </c>
      <c r="S16" s="8">
        <v>0</v>
      </c>
      <c r="T16" s="5" t="s">
        <v>29</v>
      </c>
    </row>
    <row r="17" spans="1:20" ht="90" x14ac:dyDescent="0.25">
      <c r="A17" s="5">
        <v>23</v>
      </c>
      <c r="B17" s="6">
        <v>2392941</v>
      </c>
      <c r="C17" s="5"/>
      <c r="D17" s="5"/>
      <c r="E17" s="5" t="s">
        <v>57</v>
      </c>
      <c r="F17" s="5" t="s">
        <v>32</v>
      </c>
      <c r="G17" s="5" t="s">
        <v>25</v>
      </c>
      <c r="H17" s="5" t="s">
        <v>26</v>
      </c>
      <c r="I17" s="5" t="s">
        <v>27</v>
      </c>
      <c r="J17" s="5" t="s">
        <v>52</v>
      </c>
      <c r="K17" s="7">
        <v>64.03</v>
      </c>
      <c r="L17" s="8">
        <v>4009242</v>
      </c>
      <c r="M17" s="8">
        <v>1764465</v>
      </c>
      <c r="N17" s="8">
        <v>758670</v>
      </c>
      <c r="O17" s="8">
        <v>1486107</v>
      </c>
      <c r="P17" s="8">
        <v>891438</v>
      </c>
      <c r="Q17" s="8">
        <v>594669</v>
      </c>
      <c r="R17" s="8">
        <v>0</v>
      </c>
      <c r="S17" s="8">
        <v>0</v>
      </c>
      <c r="T17" s="5" t="s">
        <v>29</v>
      </c>
    </row>
    <row r="18" spans="1:20" ht="60" x14ac:dyDescent="0.25">
      <c r="A18" s="5">
        <v>24</v>
      </c>
      <c r="B18" s="6">
        <v>2300104</v>
      </c>
      <c r="C18" s="5"/>
      <c r="D18" s="5"/>
      <c r="E18" s="5" t="s">
        <v>58</v>
      </c>
      <c r="F18" s="5" t="s">
        <v>24</v>
      </c>
      <c r="G18" s="5" t="s">
        <v>25</v>
      </c>
      <c r="H18" s="5" t="s">
        <v>26</v>
      </c>
      <c r="I18" s="5" t="s">
        <v>27</v>
      </c>
      <c r="J18" s="5" t="s">
        <v>52</v>
      </c>
      <c r="K18" s="7">
        <v>59.53</v>
      </c>
      <c r="L18" s="8">
        <v>91477299</v>
      </c>
      <c r="M18" s="8">
        <v>1392345</v>
      </c>
      <c r="N18" s="8">
        <v>11438612</v>
      </c>
      <c r="O18" s="8">
        <v>78646342</v>
      </c>
      <c r="P18" s="8">
        <v>77379056</v>
      </c>
      <c r="Q18" s="8">
        <v>1267286</v>
      </c>
      <c r="R18" s="8">
        <v>0</v>
      </c>
      <c r="S18" s="8">
        <v>0</v>
      </c>
      <c r="T18" s="5" t="s">
        <v>29</v>
      </c>
    </row>
    <row r="19" spans="1:20" ht="75" x14ac:dyDescent="0.25">
      <c r="A19" s="5">
        <v>25</v>
      </c>
      <c r="B19" s="6">
        <v>2392678</v>
      </c>
      <c r="C19" s="5"/>
      <c r="D19" s="5"/>
      <c r="E19" s="5" t="s">
        <v>59</v>
      </c>
      <c r="F19" s="5" t="s">
        <v>32</v>
      </c>
      <c r="G19" s="5" t="s">
        <v>25</v>
      </c>
      <c r="H19" s="5" t="s">
        <v>26</v>
      </c>
      <c r="I19" s="5" t="s">
        <v>27</v>
      </c>
      <c r="J19" s="5" t="s">
        <v>52</v>
      </c>
      <c r="K19" s="7">
        <v>59.53</v>
      </c>
      <c r="L19" s="8">
        <v>14034888</v>
      </c>
      <c r="M19" s="8">
        <v>4936734</v>
      </c>
      <c r="N19" s="8">
        <v>3787825</v>
      </c>
      <c r="O19" s="8">
        <v>5310329</v>
      </c>
      <c r="P19" s="8">
        <v>5055785</v>
      </c>
      <c r="Q19" s="8">
        <v>254544</v>
      </c>
      <c r="R19" s="8">
        <v>0</v>
      </c>
      <c r="S19" s="8">
        <v>0</v>
      </c>
      <c r="T19" s="5" t="s">
        <v>29</v>
      </c>
    </row>
    <row r="20" spans="1:20" ht="45" x14ac:dyDescent="0.25">
      <c r="A20" s="5">
        <v>26</v>
      </c>
      <c r="B20" s="6">
        <v>2474049</v>
      </c>
      <c r="C20" s="5"/>
      <c r="D20" s="5"/>
      <c r="E20" s="5" t="s">
        <v>60</v>
      </c>
      <c r="F20" s="5" t="s">
        <v>32</v>
      </c>
      <c r="G20" s="5" t="s">
        <v>25</v>
      </c>
      <c r="H20" s="5" t="s">
        <v>26</v>
      </c>
      <c r="I20" s="5" t="s">
        <v>27</v>
      </c>
      <c r="J20" s="5" t="s">
        <v>52</v>
      </c>
      <c r="K20" s="7">
        <v>55.529000000000003</v>
      </c>
      <c r="L20" s="8">
        <v>7646000</v>
      </c>
      <c r="M20" s="8">
        <v>0</v>
      </c>
      <c r="N20" s="8">
        <v>6354867</v>
      </c>
      <c r="O20" s="8">
        <v>1291133</v>
      </c>
      <c r="P20" s="8">
        <v>1034513</v>
      </c>
      <c r="Q20" s="8">
        <v>256620</v>
      </c>
      <c r="R20" s="8">
        <v>0</v>
      </c>
      <c r="S20" s="8">
        <v>0</v>
      </c>
      <c r="T20" s="5" t="s">
        <v>29</v>
      </c>
    </row>
    <row r="21" spans="1:20" ht="75" x14ac:dyDescent="0.25">
      <c r="A21" s="5">
        <v>28</v>
      </c>
      <c r="B21" s="6">
        <v>2376860</v>
      </c>
      <c r="C21" s="5"/>
      <c r="D21" s="5"/>
      <c r="E21" s="5" t="s">
        <v>63</v>
      </c>
      <c r="F21" s="5" t="s">
        <v>24</v>
      </c>
      <c r="G21" s="5" t="s">
        <v>25</v>
      </c>
      <c r="H21" s="5" t="s">
        <v>26</v>
      </c>
      <c r="I21" s="5" t="s">
        <v>27</v>
      </c>
      <c r="J21" s="5" t="s">
        <v>62</v>
      </c>
      <c r="K21" s="7">
        <v>72.028999999999996</v>
      </c>
      <c r="L21" s="8">
        <v>20911082</v>
      </c>
      <c r="M21" s="8">
        <v>285385</v>
      </c>
      <c r="N21" s="8">
        <v>1159227</v>
      </c>
      <c r="O21" s="8">
        <v>19466470</v>
      </c>
      <c r="P21" s="8">
        <v>15460139</v>
      </c>
      <c r="Q21" s="8">
        <v>395047</v>
      </c>
      <c r="R21" s="8">
        <v>3611284</v>
      </c>
      <c r="S21" s="8">
        <v>0</v>
      </c>
      <c r="T21" s="5" t="s">
        <v>64</v>
      </c>
    </row>
    <row r="22" spans="1:20" ht="45" x14ac:dyDescent="0.25">
      <c r="A22" s="5">
        <v>29</v>
      </c>
      <c r="B22" s="6">
        <v>2430225</v>
      </c>
      <c r="C22" s="6">
        <v>9377</v>
      </c>
      <c r="D22" s="5"/>
      <c r="E22" s="5" t="s">
        <v>65</v>
      </c>
      <c r="F22" s="5" t="s">
        <v>24</v>
      </c>
      <c r="G22" s="5" t="s">
        <v>25</v>
      </c>
      <c r="H22" s="5" t="s">
        <v>26</v>
      </c>
      <c r="I22" s="5" t="s">
        <v>27</v>
      </c>
      <c r="J22" s="5" t="s">
        <v>62</v>
      </c>
      <c r="K22" s="7">
        <v>70.61</v>
      </c>
      <c r="L22" s="8">
        <v>333980586</v>
      </c>
      <c r="M22" s="8">
        <v>2651874</v>
      </c>
      <c r="N22" s="8">
        <v>34355005</v>
      </c>
      <c r="O22" s="8">
        <v>296973707</v>
      </c>
      <c r="P22" s="8">
        <v>52564536</v>
      </c>
      <c r="Q22" s="8">
        <v>63077443</v>
      </c>
      <c r="R22" s="8">
        <v>181331728</v>
      </c>
      <c r="S22" s="8">
        <v>0</v>
      </c>
      <c r="T22" s="5" t="s">
        <v>29</v>
      </c>
    </row>
    <row r="23" spans="1:20" ht="45" x14ac:dyDescent="0.25">
      <c r="A23" s="5">
        <v>32</v>
      </c>
      <c r="B23" s="6">
        <v>2300859</v>
      </c>
      <c r="C23" s="5"/>
      <c r="D23" s="5"/>
      <c r="E23" s="5" t="s">
        <v>71</v>
      </c>
      <c r="F23" s="5" t="s">
        <v>24</v>
      </c>
      <c r="G23" s="5" t="s">
        <v>25</v>
      </c>
      <c r="H23" s="5" t="s">
        <v>26</v>
      </c>
      <c r="I23" s="5" t="s">
        <v>27</v>
      </c>
      <c r="J23" s="5" t="s">
        <v>72</v>
      </c>
      <c r="K23" s="7">
        <v>58.87</v>
      </c>
      <c r="L23" s="8">
        <v>81046365</v>
      </c>
      <c r="M23" s="8">
        <v>89481</v>
      </c>
      <c r="N23" s="8">
        <v>100000</v>
      </c>
      <c r="O23" s="8">
        <v>80856884</v>
      </c>
      <c r="P23" s="8">
        <v>6750000</v>
      </c>
      <c r="Q23" s="8">
        <v>2884500</v>
      </c>
      <c r="R23" s="8">
        <v>64940000</v>
      </c>
      <c r="S23" s="8">
        <v>6282384</v>
      </c>
      <c r="T23" s="5" t="s">
        <v>64</v>
      </c>
    </row>
    <row r="24" spans="1:20" ht="60" x14ac:dyDescent="0.25">
      <c r="A24" s="5">
        <v>33</v>
      </c>
      <c r="B24" s="6">
        <v>2134118</v>
      </c>
      <c r="C24" s="5"/>
      <c r="D24" s="5"/>
      <c r="E24" s="5" t="s">
        <v>73</v>
      </c>
      <c r="F24" s="5" t="s">
        <v>24</v>
      </c>
      <c r="G24" s="5" t="s">
        <v>25</v>
      </c>
      <c r="H24" s="5" t="s">
        <v>26</v>
      </c>
      <c r="I24" s="5" t="s">
        <v>27</v>
      </c>
      <c r="J24" s="5" t="s">
        <v>72</v>
      </c>
      <c r="K24" s="7">
        <v>54.872999999999998</v>
      </c>
      <c r="L24" s="8">
        <v>9365926</v>
      </c>
      <c r="M24" s="8">
        <v>1045897</v>
      </c>
      <c r="N24" s="8">
        <v>241858</v>
      </c>
      <c r="O24" s="8">
        <v>8078171</v>
      </c>
      <c r="P24" s="8">
        <v>7498647</v>
      </c>
      <c r="Q24" s="8">
        <v>351383</v>
      </c>
      <c r="R24" s="8">
        <v>228141</v>
      </c>
      <c r="S24" s="8">
        <v>0</v>
      </c>
      <c r="T24" s="5" t="s">
        <v>64</v>
      </c>
    </row>
    <row r="25" spans="1:20" ht="60" x14ac:dyDescent="0.25">
      <c r="A25" s="5">
        <v>34</v>
      </c>
      <c r="B25" s="6">
        <v>2151569</v>
      </c>
      <c r="C25" s="5"/>
      <c r="D25" s="5"/>
      <c r="E25" s="5" t="s">
        <v>74</v>
      </c>
      <c r="F25" s="5" t="s">
        <v>24</v>
      </c>
      <c r="G25" s="5" t="s">
        <v>25</v>
      </c>
      <c r="H25" s="5" t="s">
        <v>26</v>
      </c>
      <c r="I25" s="5" t="s">
        <v>27</v>
      </c>
      <c r="J25" s="5" t="s">
        <v>72</v>
      </c>
      <c r="K25" s="7">
        <v>36.79</v>
      </c>
      <c r="L25" s="8">
        <v>19320094</v>
      </c>
      <c r="M25" s="8">
        <v>6819117</v>
      </c>
      <c r="N25" s="8">
        <v>1733415</v>
      </c>
      <c r="O25" s="8">
        <v>10767562</v>
      </c>
      <c r="P25" s="8">
        <v>10004578</v>
      </c>
      <c r="Q25" s="8">
        <v>762984</v>
      </c>
      <c r="R25" s="8">
        <v>0</v>
      </c>
      <c r="S25" s="8">
        <v>0</v>
      </c>
      <c r="T25" s="5" t="s">
        <v>64</v>
      </c>
    </row>
    <row r="26" spans="1:20" ht="75" x14ac:dyDescent="0.25">
      <c r="A26" s="5">
        <v>36</v>
      </c>
      <c r="B26" s="6">
        <v>2487559</v>
      </c>
      <c r="C26" s="6">
        <v>38788</v>
      </c>
      <c r="D26" s="5"/>
      <c r="E26" s="5" t="s">
        <v>79</v>
      </c>
      <c r="F26" s="5" t="s">
        <v>32</v>
      </c>
      <c r="G26" s="5" t="s">
        <v>80</v>
      </c>
      <c r="H26" s="5" t="s">
        <v>26</v>
      </c>
      <c r="I26" s="5" t="s">
        <v>77</v>
      </c>
      <c r="J26" s="5" t="s">
        <v>78</v>
      </c>
      <c r="K26" s="7">
        <v>64.028999999999996</v>
      </c>
      <c r="L26" s="8">
        <v>2190475</v>
      </c>
      <c r="M26" s="8">
        <v>0</v>
      </c>
      <c r="N26" s="8">
        <v>0</v>
      </c>
      <c r="O26" s="8">
        <v>2190475</v>
      </c>
      <c r="P26" s="8">
        <v>1248478</v>
      </c>
      <c r="Q26" s="8">
        <v>941997</v>
      </c>
      <c r="R26" s="8">
        <v>0</v>
      </c>
      <c r="S26" s="8">
        <v>0</v>
      </c>
      <c r="T26" s="5" t="s">
        <v>64</v>
      </c>
    </row>
    <row r="27" spans="1:20" ht="75" x14ac:dyDescent="0.25">
      <c r="A27" s="5">
        <v>37</v>
      </c>
      <c r="B27" s="6">
        <v>2480969</v>
      </c>
      <c r="C27" s="6">
        <v>38520</v>
      </c>
      <c r="D27" s="5"/>
      <c r="E27" s="5" t="s">
        <v>81</v>
      </c>
      <c r="F27" s="5" t="s">
        <v>32</v>
      </c>
      <c r="G27" s="5" t="s">
        <v>80</v>
      </c>
      <c r="H27" s="5" t="s">
        <v>26</v>
      </c>
      <c r="I27" s="5" t="s">
        <v>77</v>
      </c>
      <c r="J27" s="5" t="s">
        <v>78</v>
      </c>
      <c r="K27" s="7">
        <v>64.028999999999996</v>
      </c>
      <c r="L27" s="8">
        <v>97590</v>
      </c>
      <c r="M27" s="8">
        <v>0</v>
      </c>
      <c r="N27" s="8">
        <v>0</v>
      </c>
      <c r="O27" s="8">
        <v>97590</v>
      </c>
      <c r="P27" s="8">
        <v>39036</v>
      </c>
      <c r="Q27" s="8">
        <v>58554</v>
      </c>
      <c r="R27" s="8">
        <v>0</v>
      </c>
      <c r="S27" s="8">
        <v>0</v>
      </c>
      <c r="T27" s="5" t="s">
        <v>64</v>
      </c>
    </row>
    <row r="28" spans="1:20" ht="45" x14ac:dyDescent="0.25">
      <c r="A28" s="5">
        <v>39</v>
      </c>
      <c r="B28" s="6">
        <v>2326866</v>
      </c>
      <c r="C28" s="5"/>
      <c r="D28" s="5"/>
      <c r="E28" s="5" t="s">
        <v>83</v>
      </c>
      <c r="F28" s="5" t="s">
        <v>24</v>
      </c>
      <c r="G28" s="5" t="s">
        <v>25</v>
      </c>
      <c r="H28" s="5" t="s">
        <v>26</v>
      </c>
      <c r="I28" s="5" t="s">
        <v>77</v>
      </c>
      <c r="J28" s="5" t="s">
        <v>78</v>
      </c>
      <c r="K28" s="7">
        <v>58.56</v>
      </c>
      <c r="L28" s="8">
        <v>31285645</v>
      </c>
      <c r="M28" s="8">
        <v>0</v>
      </c>
      <c r="N28" s="8">
        <v>0</v>
      </c>
      <c r="O28" s="8">
        <v>31285645</v>
      </c>
      <c r="P28" s="8">
        <v>0</v>
      </c>
      <c r="Q28" s="8">
        <v>15000000</v>
      </c>
      <c r="R28" s="8">
        <v>500000</v>
      </c>
      <c r="S28" s="8">
        <v>15785645</v>
      </c>
      <c r="T28" s="5" t="s">
        <v>64</v>
      </c>
    </row>
    <row r="29" spans="1:20" ht="60" x14ac:dyDescent="0.25">
      <c r="A29" s="5">
        <v>40</v>
      </c>
      <c r="B29" s="6">
        <v>2471850</v>
      </c>
      <c r="C29" s="5"/>
      <c r="D29" s="5"/>
      <c r="E29" s="5" t="s">
        <v>84</v>
      </c>
      <c r="F29" s="5" t="s">
        <v>32</v>
      </c>
      <c r="G29" s="5" t="s">
        <v>25</v>
      </c>
      <c r="H29" s="5" t="s">
        <v>26</v>
      </c>
      <c r="I29" s="5" t="s">
        <v>77</v>
      </c>
      <c r="J29" s="5" t="s">
        <v>78</v>
      </c>
      <c r="K29" s="7">
        <v>57.98</v>
      </c>
      <c r="L29" s="8">
        <v>207593</v>
      </c>
      <c r="M29" s="8">
        <v>14200</v>
      </c>
      <c r="N29" s="8">
        <v>183438</v>
      </c>
      <c r="O29" s="8">
        <v>9955</v>
      </c>
      <c r="P29" s="8">
        <v>9955</v>
      </c>
      <c r="Q29" s="8">
        <v>0</v>
      </c>
      <c r="R29" s="8">
        <v>0</v>
      </c>
      <c r="S29" s="8">
        <v>0</v>
      </c>
      <c r="T29" s="5" t="s">
        <v>64</v>
      </c>
    </row>
    <row r="30" spans="1:20" ht="90" x14ac:dyDescent="0.25">
      <c r="A30" s="5">
        <v>43</v>
      </c>
      <c r="B30" s="6">
        <v>2300160</v>
      </c>
      <c r="C30" s="5"/>
      <c r="D30" s="5"/>
      <c r="E30" s="5" t="s">
        <v>87</v>
      </c>
      <c r="F30" s="5" t="s">
        <v>24</v>
      </c>
      <c r="G30" s="5" t="s">
        <v>25</v>
      </c>
      <c r="H30" s="5" t="s">
        <v>26</v>
      </c>
      <c r="I30" s="5" t="s">
        <v>77</v>
      </c>
      <c r="J30" s="5" t="s">
        <v>78</v>
      </c>
      <c r="K30" s="7">
        <v>54.87</v>
      </c>
      <c r="L30" s="8">
        <v>86314641</v>
      </c>
      <c r="M30" s="8">
        <v>0</v>
      </c>
      <c r="N30" s="8">
        <v>0</v>
      </c>
      <c r="O30" s="8">
        <v>86314641</v>
      </c>
      <c r="P30" s="8">
        <v>0</v>
      </c>
      <c r="Q30" s="8">
        <v>13095382</v>
      </c>
      <c r="R30" s="8">
        <v>20000000</v>
      </c>
      <c r="S30" s="8">
        <v>53219259</v>
      </c>
      <c r="T30" s="5" t="s">
        <v>64</v>
      </c>
    </row>
    <row r="31" spans="1:20" ht="90" x14ac:dyDescent="0.25">
      <c r="A31" s="5">
        <v>44</v>
      </c>
      <c r="B31" s="6">
        <v>2481712</v>
      </c>
      <c r="C31" s="6">
        <v>101802</v>
      </c>
      <c r="D31" s="5"/>
      <c r="E31" s="5" t="s">
        <v>88</v>
      </c>
      <c r="F31" s="5" t="s">
        <v>32</v>
      </c>
      <c r="G31" s="5" t="s">
        <v>25</v>
      </c>
      <c r="H31" s="5" t="s">
        <v>26</v>
      </c>
      <c r="I31" s="5" t="s">
        <v>77</v>
      </c>
      <c r="J31" s="5" t="s">
        <v>78</v>
      </c>
      <c r="K31" s="7">
        <v>54.87</v>
      </c>
      <c r="L31" s="8">
        <v>683117</v>
      </c>
      <c r="M31" s="8">
        <v>0</v>
      </c>
      <c r="N31" s="8">
        <v>30000</v>
      </c>
      <c r="O31" s="8">
        <v>653117</v>
      </c>
      <c r="P31" s="8">
        <v>377117</v>
      </c>
      <c r="Q31" s="8">
        <v>276000</v>
      </c>
      <c r="R31" s="8">
        <v>0</v>
      </c>
      <c r="S31" s="8">
        <v>0</v>
      </c>
      <c r="T31" s="5" t="s">
        <v>64</v>
      </c>
    </row>
    <row r="32" spans="1:20" ht="90" x14ac:dyDescent="0.25">
      <c r="A32" s="5">
        <v>45</v>
      </c>
      <c r="B32" s="6">
        <v>2300162</v>
      </c>
      <c r="C32" s="5"/>
      <c r="D32" s="5"/>
      <c r="E32" s="5" t="s">
        <v>89</v>
      </c>
      <c r="F32" s="5" t="s">
        <v>24</v>
      </c>
      <c r="G32" s="5" t="s">
        <v>25</v>
      </c>
      <c r="H32" s="5" t="s">
        <v>26</v>
      </c>
      <c r="I32" s="5" t="s">
        <v>77</v>
      </c>
      <c r="J32" s="5" t="s">
        <v>78</v>
      </c>
      <c r="K32" s="7">
        <v>54.87</v>
      </c>
      <c r="L32" s="8">
        <v>43085383</v>
      </c>
      <c r="M32" s="8">
        <v>0</v>
      </c>
      <c r="N32" s="8">
        <v>0</v>
      </c>
      <c r="O32" s="8">
        <v>43085383</v>
      </c>
      <c r="P32" s="8">
        <v>0</v>
      </c>
      <c r="Q32" s="8">
        <v>1500000</v>
      </c>
      <c r="R32" s="8">
        <v>10000000</v>
      </c>
      <c r="S32" s="8">
        <v>31585383</v>
      </c>
      <c r="T32" s="5" t="s">
        <v>64</v>
      </c>
    </row>
    <row r="33" spans="1:20" ht="60" x14ac:dyDescent="0.25">
      <c r="A33" s="5">
        <v>46</v>
      </c>
      <c r="B33" s="6">
        <v>2424054</v>
      </c>
      <c r="C33" s="6">
        <v>2827</v>
      </c>
      <c r="D33" s="5"/>
      <c r="E33" s="5" t="s">
        <v>90</v>
      </c>
      <c r="F33" s="5" t="s">
        <v>32</v>
      </c>
      <c r="G33" s="5" t="s">
        <v>25</v>
      </c>
      <c r="H33" s="5" t="s">
        <v>26</v>
      </c>
      <c r="I33" s="5" t="s">
        <v>77</v>
      </c>
      <c r="J33" s="5" t="s">
        <v>78</v>
      </c>
      <c r="K33" s="7">
        <v>54.87</v>
      </c>
      <c r="L33" s="8">
        <v>3358290</v>
      </c>
      <c r="M33" s="8">
        <v>0</v>
      </c>
      <c r="N33" s="8">
        <v>3128759</v>
      </c>
      <c r="O33" s="8">
        <v>229531</v>
      </c>
      <c r="P33" s="8">
        <v>163224</v>
      </c>
      <c r="Q33" s="8">
        <v>66307</v>
      </c>
      <c r="R33" s="8">
        <v>0</v>
      </c>
      <c r="S33" s="8">
        <v>0</v>
      </c>
      <c r="T33" s="5" t="s">
        <v>64</v>
      </c>
    </row>
    <row r="34" spans="1:20" ht="45" x14ac:dyDescent="0.25">
      <c r="A34" s="5">
        <v>47</v>
      </c>
      <c r="B34" s="6">
        <v>2283539</v>
      </c>
      <c r="C34" s="5"/>
      <c r="D34" s="5"/>
      <c r="E34" s="5" t="s">
        <v>91</v>
      </c>
      <c r="F34" s="5" t="s">
        <v>24</v>
      </c>
      <c r="G34" s="5" t="s">
        <v>25</v>
      </c>
      <c r="H34" s="5" t="s">
        <v>26</v>
      </c>
      <c r="I34" s="5" t="s">
        <v>77</v>
      </c>
      <c r="J34" s="5" t="s">
        <v>78</v>
      </c>
      <c r="K34" s="7">
        <v>52.74</v>
      </c>
      <c r="L34" s="8">
        <v>24212356</v>
      </c>
      <c r="M34" s="8">
        <v>0</v>
      </c>
      <c r="N34" s="8">
        <v>0</v>
      </c>
      <c r="O34" s="8">
        <v>24212356</v>
      </c>
      <c r="P34" s="8">
        <v>0</v>
      </c>
      <c r="Q34" s="8">
        <v>6100000</v>
      </c>
      <c r="R34" s="8">
        <v>11500000</v>
      </c>
      <c r="S34" s="8">
        <v>6612356</v>
      </c>
      <c r="T34" s="5" t="s">
        <v>64</v>
      </c>
    </row>
    <row r="35" spans="1:20" ht="75" x14ac:dyDescent="0.25">
      <c r="A35" s="5">
        <v>48</v>
      </c>
      <c r="B35" s="6">
        <v>2468685</v>
      </c>
      <c r="C35" s="6">
        <v>38492</v>
      </c>
      <c r="D35" s="5"/>
      <c r="E35" s="5" t="s">
        <v>92</v>
      </c>
      <c r="F35" s="5" t="s">
        <v>32</v>
      </c>
      <c r="G35" s="5" t="s">
        <v>25</v>
      </c>
      <c r="H35" s="5" t="s">
        <v>26</v>
      </c>
      <c r="I35" s="5" t="s">
        <v>77</v>
      </c>
      <c r="J35" s="5" t="s">
        <v>78</v>
      </c>
      <c r="K35" s="7">
        <v>51.529000000000003</v>
      </c>
      <c r="L35" s="8">
        <v>503910</v>
      </c>
      <c r="M35" s="8">
        <v>0</v>
      </c>
      <c r="N35" s="8">
        <v>149727</v>
      </c>
      <c r="O35" s="8">
        <v>354183</v>
      </c>
      <c r="P35" s="8">
        <v>354183</v>
      </c>
      <c r="Q35" s="8">
        <v>0</v>
      </c>
      <c r="R35" s="8">
        <v>0</v>
      </c>
      <c r="S35" s="8">
        <v>0</v>
      </c>
      <c r="T35" s="5" t="s">
        <v>64</v>
      </c>
    </row>
    <row r="36" spans="1:20" ht="45" x14ac:dyDescent="0.25">
      <c r="A36" s="5">
        <v>49</v>
      </c>
      <c r="B36" s="6">
        <v>2487157</v>
      </c>
      <c r="C36" s="6">
        <v>102222</v>
      </c>
      <c r="D36" s="5"/>
      <c r="E36" s="5" t="s">
        <v>93</v>
      </c>
      <c r="F36" s="5" t="s">
        <v>32</v>
      </c>
      <c r="G36" s="5" t="s">
        <v>25</v>
      </c>
      <c r="H36" s="5" t="s">
        <v>26</v>
      </c>
      <c r="I36" s="5" t="s">
        <v>77</v>
      </c>
      <c r="J36" s="5" t="s">
        <v>78</v>
      </c>
      <c r="K36" s="7">
        <v>44.25</v>
      </c>
      <c r="L36" s="8">
        <v>938876</v>
      </c>
      <c r="M36" s="8">
        <v>0</v>
      </c>
      <c r="N36" s="8">
        <v>64500</v>
      </c>
      <c r="O36" s="8">
        <v>874376</v>
      </c>
      <c r="P36" s="8">
        <v>524626</v>
      </c>
      <c r="Q36" s="8">
        <v>349750</v>
      </c>
      <c r="R36" s="8">
        <v>0</v>
      </c>
      <c r="S36" s="8">
        <v>0</v>
      </c>
      <c r="T36" s="5" t="s">
        <v>64</v>
      </c>
    </row>
    <row r="37" spans="1:20" ht="45" x14ac:dyDescent="0.25">
      <c r="A37" s="5">
        <v>50</v>
      </c>
      <c r="B37" s="6">
        <v>2493125</v>
      </c>
      <c r="C37" s="5"/>
      <c r="D37" s="5"/>
      <c r="E37" s="5" t="s">
        <v>94</v>
      </c>
      <c r="F37" s="5" t="s">
        <v>32</v>
      </c>
      <c r="G37" s="5" t="s">
        <v>25</v>
      </c>
      <c r="H37" s="5" t="s">
        <v>26</v>
      </c>
      <c r="I37" s="5" t="s">
        <v>77</v>
      </c>
      <c r="J37" s="5" t="s">
        <v>78</v>
      </c>
      <c r="K37" s="7">
        <v>40.53</v>
      </c>
      <c r="L37" s="8">
        <v>4789400</v>
      </c>
      <c r="M37" s="8">
        <v>0</v>
      </c>
      <c r="N37" s="8">
        <v>817786</v>
      </c>
      <c r="O37" s="8">
        <v>3971614</v>
      </c>
      <c r="P37" s="8">
        <v>3970714</v>
      </c>
      <c r="Q37" s="8">
        <v>900</v>
      </c>
      <c r="R37" s="8">
        <v>0</v>
      </c>
      <c r="S37" s="8">
        <v>0</v>
      </c>
      <c r="T37" s="5" t="s">
        <v>64</v>
      </c>
    </row>
    <row r="38" spans="1:20" ht="105" x14ac:dyDescent="0.25">
      <c r="A38" s="5">
        <v>52</v>
      </c>
      <c r="B38" s="6">
        <v>2510864</v>
      </c>
      <c r="C38" s="6">
        <v>102206</v>
      </c>
      <c r="D38" s="5"/>
      <c r="E38" s="5" t="s">
        <v>97</v>
      </c>
      <c r="F38" s="5" t="s">
        <v>24</v>
      </c>
      <c r="G38" s="5" t="s">
        <v>25</v>
      </c>
      <c r="H38" s="5" t="s">
        <v>26</v>
      </c>
      <c r="I38" s="5" t="s">
        <v>77</v>
      </c>
      <c r="J38" s="5" t="s">
        <v>96</v>
      </c>
      <c r="K38" s="7">
        <v>59.53</v>
      </c>
      <c r="L38" s="8">
        <v>72500000</v>
      </c>
      <c r="M38" s="8">
        <v>0</v>
      </c>
      <c r="N38" s="8">
        <v>0</v>
      </c>
      <c r="O38" s="8">
        <v>72500000</v>
      </c>
      <c r="P38" s="8">
        <v>0</v>
      </c>
      <c r="Q38" s="8">
        <v>1580069</v>
      </c>
      <c r="R38" s="8">
        <v>20215002</v>
      </c>
      <c r="S38" s="8">
        <v>50704929</v>
      </c>
      <c r="T38" s="5" t="s">
        <v>64</v>
      </c>
    </row>
    <row r="39" spans="1:20" ht="60" x14ac:dyDescent="0.25">
      <c r="A39" s="5">
        <v>53</v>
      </c>
      <c r="B39" s="6">
        <v>2424070</v>
      </c>
      <c r="C39" s="6">
        <v>2902</v>
      </c>
      <c r="D39" s="5"/>
      <c r="E39" s="5" t="s">
        <v>98</v>
      </c>
      <c r="F39" s="5" t="s">
        <v>32</v>
      </c>
      <c r="G39" s="5" t="s">
        <v>25</v>
      </c>
      <c r="H39" s="5" t="s">
        <v>26</v>
      </c>
      <c r="I39" s="5" t="s">
        <v>77</v>
      </c>
      <c r="J39" s="5" t="s">
        <v>96</v>
      </c>
      <c r="K39" s="7">
        <v>58.46</v>
      </c>
      <c r="L39" s="8">
        <v>6000000</v>
      </c>
      <c r="M39" s="8">
        <v>0</v>
      </c>
      <c r="N39" s="8">
        <v>0</v>
      </c>
      <c r="O39" s="8">
        <v>6000000</v>
      </c>
      <c r="P39" s="8">
        <v>0</v>
      </c>
      <c r="Q39" s="8">
        <v>6000000</v>
      </c>
      <c r="R39" s="8">
        <v>0</v>
      </c>
      <c r="S39" s="8">
        <v>0</v>
      </c>
      <c r="T39" s="5" t="s">
        <v>64</v>
      </c>
    </row>
    <row r="40" spans="1:20" ht="75" x14ac:dyDescent="0.25">
      <c r="A40" s="5">
        <v>54</v>
      </c>
      <c r="B40" s="6">
        <v>2424073</v>
      </c>
      <c r="C40" s="6">
        <v>2904</v>
      </c>
      <c r="D40" s="5"/>
      <c r="E40" s="5" t="s">
        <v>99</v>
      </c>
      <c r="F40" s="5" t="s">
        <v>32</v>
      </c>
      <c r="G40" s="5" t="s">
        <v>25</v>
      </c>
      <c r="H40" s="5" t="s">
        <v>26</v>
      </c>
      <c r="I40" s="5" t="s">
        <v>77</v>
      </c>
      <c r="J40" s="5" t="s">
        <v>96</v>
      </c>
      <c r="K40" s="7">
        <v>48.692999999999998</v>
      </c>
      <c r="L40" s="8">
        <v>6000000</v>
      </c>
      <c r="M40" s="8">
        <v>0</v>
      </c>
      <c r="N40" s="8">
        <v>0</v>
      </c>
      <c r="O40" s="8">
        <v>6000000</v>
      </c>
      <c r="P40" s="8">
        <v>0</v>
      </c>
      <c r="Q40" s="8">
        <v>6000000</v>
      </c>
      <c r="R40" s="8">
        <v>0</v>
      </c>
      <c r="S40" s="8">
        <v>0</v>
      </c>
      <c r="T40" s="5" t="s">
        <v>64</v>
      </c>
    </row>
    <row r="41" spans="1:20" ht="45" x14ac:dyDescent="0.25">
      <c r="A41" s="5">
        <v>56</v>
      </c>
      <c r="B41" s="5"/>
      <c r="C41" s="6">
        <v>142363</v>
      </c>
      <c r="D41" s="5"/>
      <c r="E41" s="5" t="s">
        <v>103</v>
      </c>
      <c r="F41" s="5" t="s">
        <v>32</v>
      </c>
      <c r="G41" s="5" t="s">
        <v>25</v>
      </c>
      <c r="H41" s="5" t="s">
        <v>26</v>
      </c>
      <c r="I41" s="5" t="s">
        <v>101</v>
      </c>
      <c r="J41" s="5" t="s">
        <v>102</v>
      </c>
      <c r="K41" s="7">
        <v>70.569999999999993</v>
      </c>
      <c r="L41" s="8">
        <v>4612534</v>
      </c>
      <c r="M41" s="8">
        <v>0</v>
      </c>
      <c r="N41" s="8">
        <v>0</v>
      </c>
      <c r="O41" s="8">
        <v>4612534</v>
      </c>
      <c r="P41" s="8">
        <v>0</v>
      </c>
      <c r="Q41" s="8">
        <v>4612534</v>
      </c>
      <c r="R41" s="8">
        <v>0</v>
      </c>
      <c r="S41" s="8">
        <v>0</v>
      </c>
      <c r="T41" s="5" t="s">
        <v>64</v>
      </c>
    </row>
    <row r="42" spans="1:20" ht="45" x14ac:dyDescent="0.25">
      <c r="A42" s="5">
        <v>57</v>
      </c>
      <c r="B42" s="5"/>
      <c r="C42" s="6">
        <v>104166</v>
      </c>
      <c r="D42" s="5"/>
      <c r="E42" s="5" t="s">
        <v>104</v>
      </c>
      <c r="F42" s="5" t="s">
        <v>32</v>
      </c>
      <c r="G42" s="5" t="s">
        <v>25</v>
      </c>
      <c r="H42" s="5" t="s">
        <v>26</v>
      </c>
      <c r="I42" s="5" t="s">
        <v>101</v>
      </c>
      <c r="J42" s="5" t="s">
        <v>102</v>
      </c>
      <c r="K42" s="7">
        <v>70.569999999999993</v>
      </c>
      <c r="L42" s="8">
        <v>8000000</v>
      </c>
      <c r="M42" s="8">
        <v>0</v>
      </c>
      <c r="N42" s="8">
        <v>0</v>
      </c>
      <c r="O42" s="8">
        <v>8000000</v>
      </c>
      <c r="P42" s="8">
        <v>0</v>
      </c>
      <c r="Q42" s="8">
        <v>8000000</v>
      </c>
      <c r="R42" s="8">
        <v>0</v>
      </c>
      <c r="S42" s="8">
        <v>0</v>
      </c>
      <c r="T42" s="5" t="s">
        <v>64</v>
      </c>
    </row>
    <row r="43" spans="1:20" ht="45" x14ac:dyDescent="0.25">
      <c r="A43" s="5">
        <v>58</v>
      </c>
      <c r="B43" s="5"/>
      <c r="C43" s="6">
        <v>103533</v>
      </c>
      <c r="D43" s="5"/>
      <c r="E43" s="5" t="s">
        <v>105</v>
      </c>
      <c r="F43" s="5" t="s">
        <v>24</v>
      </c>
      <c r="G43" s="5" t="s">
        <v>25</v>
      </c>
      <c r="H43" s="5" t="s">
        <v>26</v>
      </c>
      <c r="I43" s="5" t="s">
        <v>101</v>
      </c>
      <c r="J43" s="5" t="s">
        <v>102</v>
      </c>
      <c r="K43" s="7">
        <v>70.569999999999993</v>
      </c>
      <c r="L43" s="8">
        <v>40000000</v>
      </c>
      <c r="M43" s="8">
        <v>0</v>
      </c>
      <c r="N43" s="8">
        <v>0</v>
      </c>
      <c r="O43" s="8">
        <v>40000000</v>
      </c>
      <c r="P43" s="8">
        <v>0</v>
      </c>
      <c r="Q43" s="8">
        <v>1500000</v>
      </c>
      <c r="R43" s="8">
        <v>15000000</v>
      </c>
      <c r="S43" s="8">
        <v>23500000</v>
      </c>
      <c r="T43" s="5" t="s">
        <v>64</v>
      </c>
    </row>
    <row r="44" spans="1:20" ht="45" x14ac:dyDescent="0.25">
      <c r="A44" s="5">
        <v>59</v>
      </c>
      <c r="B44" s="5"/>
      <c r="C44" s="6">
        <v>142364</v>
      </c>
      <c r="D44" s="5"/>
      <c r="E44" s="5" t="s">
        <v>106</v>
      </c>
      <c r="F44" s="5" t="s">
        <v>32</v>
      </c>
      <c r="G44" s="5" t="s">
        <v>25</v>
      </c>
      <c r="H44" s="5" t="s">
        <v>26</v>
      </c>
      <c r="I44" s="5" t="s">
        <v>101</v>
      </c>
      <c r="J44" s="5" t="s">
        <v>102</v>
      </c>
      <c r="K44" s="7">
        <v>70.566000000000003</v>
      </c>
      <c r="L44" s="8">
        <v>31500000</v>
      </c>
      <c r="M44" s="8">
        <v>0</v>
      </c>
      <c r="N44" s="8">
        <v>0</v>
      </c>
      <c r="O44" s="8">
        <v>31500000</v>
      </c>
      <c r="P44" s="8">
        <v>0</v>
      </c>
      <c r="Q44" s="8">
        <v>31500000</v>
      </c>
      <c r="R44" s="8">
        <v>0</v>
      </c>
      <c r="S44" s="8">
        <v>0</v>
      </c>
      <c r="T44" s="5" t="s">
        <v>64</v>
      </c>
    </row>
    <row r="45" spans="1:20" ht="60" x14ac:dyDescent="0.25">
      <c r="A45" s="5">
        <v>62</v>
      </c>
      <c r="B45" s="5"/>
      <c r="C45" s="6">
        <v>101804</v>
      </c>
      <c r="D45" s="5"/>
      <c r="E45" s="5" t="s">
        <v>109</v>
      </c>
      <c r="F45" s="5" t="s">
        <v>24</v>
      </c>
      <c r="G45" s="5" t="s">
        <v>25</v>
      </c>
      <c r="H45" s="5" t="s">
        <v>26</v>
      </c>
      <c r="I45" s="5" t="s">
        <v>101</v>
      </c>
      <c r="J45" s="5" t="s">
        <v>102</v>
      </c>
      <c r="K45" s="7">
        <v>59.53</v>
      </c>
      <c r="L45" s="8">
        <v>50000000</v>
      </c>
      <c r="M45" s="8">
        <v>0</v>
      </c>
      <c r="N45" s="8">
        <v>0</v>
      </c>
      <c r="O45" s="8">
        <v>50000000</v>
      </c>
      <c r="P45" s="8">
        <v>0</v>
      </c>
      <c r="Q45" s="8">
        <v>1004324</v>
      </c>
      <c r="R45" s="8">
        <v>5000000</v>
      </c>
      <c r="S45" s="8">
        <v>43995676</v>
      </c>
      <c r="T45" s="5" t="s">
        <v>64</v>
      </c>
    </row>
    <row r="46" spans="1:20" ht="60" x14ac:dyDescent="0.25">
      <c r="A46" s="5">
        <v>63</v>
      </c>
      <c r="B46" s="5"/>
      <c r="C46" s="6">
        <v>38429</v>
      </c>
      <c r="D46" s="5"/>
      <c r="E46" s="5" t="s">
        <v>110</v>
      </c>
      <c r="F46" s="5" t="s">
        <v>24</v>
      </c>
      <c r="G46" s="5" t="s">
        <v>25</v>
      </c>
      <c r="H46" s="5" t="s">
        <v>26</v>
      </c>
      <c r="I46" s="5" t="s">
        <v>101</v>
      </c>
      <c r="J46" s="5" t="s">
        <v>102</v>
      </c>
      <c r="K46" s="7">
        <v>58.46</v>
      </c>
      <c r="L46" s="8">
        <v>9000000</v>
      </c>
      <c r="M46" s="8">
        <v>0</v>
      </c>
      <c r="N46" s="8">
        <v>0</v>
      </c>
      <c r="O46" s="8">
        <v>9000000</v>
      </c>
      <c r="P46" s="8">
        <v>0</v>
      </c>
      <c r="Q46" s="8">
        <v>0</v>
      </c>
      <c r="R46" s="8">
        <v>900000</v>
      </c>
      <c r="S46" s="8">
        <v>8100000</v>
      </c>
      <c r="T46" s="5" t="s">
        <v>64</v>
      </c>
    </row>
    <row r="47" spans="1:20" ht="45" x14ac:dyDescent="0.25">
      <c r="A47" s="5">
        <v>64</v>
      </c>
      <c r="B47" s="5"/>
      <c r="C47" s="6">
        <v>102225</v>
      </c>
      <c r="D47" s="5"/>
      <c r="E47" s="5" t="s">
        <v>111</v>
      </c>
      <c r="F47" s="5" t="s">
        <v>32</v>
      </c>
      <c r="G47" s="5" t="s">
        <v>25</v>
      </c>
      <c r="H47" s="5" t="s">
        <v>26</v>
      </c>
      <c r="I47" s="5" t="s">
        <v>101</v>
      </c>
      <c r="J47" s="5" t="s">
        <v>102</v>
      </c>
      <c r="K47" s="7">
        <v>57.98</v>
      </c>
      <c r="L47" s="8">
        <v>443400</v>
      </c>
      <c r="M47" s="8">
        <v>0</v>
      </c>
      <c r="N47" s="8">
        <v>0</v>
      </c>
      <c r="O47" s="8">
        <v>443400</v>
      </c>
      <c r="P47" s="8">
        <v>0</v>
      </c>
      <c r="Q47" s="8">
        <v>100000</v>
      </c>
      <c r="R47" s="8">
        <v>343400</v>
      </c>
      <c r="S47" s="8">
        <v>0</v>
      </c>
      <c r="T47" s="5" t="s">
        <v>64</v>
      </c>
    </row>
    <row r="48" spans="1:20" ht="45" x14ac:dyDescent="0.25">
      <c r="A48" s="5">
        <v>65</v>
      </c>
      <c r="B48" s="5"/>
      <c r="C48" s="6">
        <v>102221</v>
      </c>
      <c r="D48" s="5"/>
      <c r="E48" s="5" t="s">
        <v>112</v>
      </c>
      <c r="F48" s="5" t="s">
        <v>32</v>
      </c>
      <c r="G48" s="5" t="s">
        <v>25</v>
      </c>
      <c r="H48" s="5" t="s">
        <v>26</v>
      </c>
      <c r="I48" s="5" t="s">
        <v>101</v>
      </c>
      <c r="J48" s="5" t="s">
        <v>102</v>
      </c>
      <c r="K48" s="7">
        <v>57.98</v>
      </c>
      <c r="L48" s="8">
        <v>273600</v>
      </c>
      <c r="M48" s="8">
        <v>0</v>
      </c>
      <c r="N48" s="8">
        <v>0</v>
      </c>
      <c r="O48" s="8">
        <v>273600</v>
      </c>
      <c r="P48" s="8">
        <v>0</v>
      </c>
      <c r="Q48" s="8">
        <v>100000</v>
      </c>
      <c r="R48" s="8">
        <v>173600</v>
      </c>
      <c r="S48" s="8">
        <v>0</v>
      </c>
      <c r="T48" s="5" t="s">
        <v>64</v>
      </c>
    </row>
    <row r="49" spans="1:20" ht="45" x14ac:dyDescent="0.25">
      <c r="A49" s="5">
        <v>66</v>
      </c>
      <c r="B49" s="5"/>
      <c r="C49" s="6">
        <v>102224</v>
      </c>
      <c r="D49" s="5"/>
      <c r="E49" s="5" t="s">
        <v>113</v>
      </c>
      <c r="F49" s="5" t="s">
        <v>32</v>
      </c>
      <c r="G49" s="5" t="s">
        <v>25</v>
      </c>
      <c r="H49" s="5" t="s">
        <v>26</v>
      </c>
      <c r="I49" s="5" t="s">
        <v>101</v>
      </c>
      <c r="J49" s="5" t="s">
        <v>102</v>
      </c>
      <c r="K49" s="7">
        <v>57.94</v>
      </c>
      <c r="L49" s="8">
        <v>3366898</v>
      </c>
      <c r="M49" s="8">
        <v>0</v>
      </c>
      <c r="N49" s="8">
        <v>0</v>
      </c>
      <c r="O49" s="8">
        <v>3366898</v>
      </c>
      <c r="P49" s="8">
        <v>0</v>
      </c>
      <c r="Q49" s="8">
        <v>500000</v>
      </c>
      <c r="R49" s="8">
        <v>2866898</v>
      </c>
      <c r="S49" s="8">
        <v>0</v>
      </c>
      <c r="T49" s="5" t="s">
        <v>64</v>
      </c>
    </row>
    <row r="50" spans="1:20" ht="45" x14ac:dyDescent="0.25">
      <c r="A50" s="5">
        <v>69</v>
      </c>
      <c r="B50" s="5"/>
      <c r="C50" s="6">
        <v>102220</v>
      </c>
      <c r="D50" s="5"/>
      <c r="E50" s="5" t="s">
        <v>116</v>
      </c>
      <c r="F50" s="5" t="s">
        <v>32</v>
      </c>
      <c r="G50" s="5" t="s">
        <v>25</v>
      </c>
      <c r="H50" s="5" t="s">
        <v>26</v>
      </c>
      <c r="I50" s="5" t="s">
        <v>101</v>
      </c>
      <c r="J50" s="5" t="s">
        <v>102</v>
      </c>
      <c r="K50" s="7">
        <v>56.029000000000003</v>
      </c>
      <c r="L50" s="8">
        <v>125000</v>
      </c>
      <c r="M50" s="8">
        <v>0</v>
      </c>
      <c r="N50" s="8">
        <v>0</v>
      </c>
      <c r="O50" s="8">
        <v>125000</v>
      </c>
      <c r="P50" s="8">
        <v>0</v>
      </c>
      <c r="Q50" s="8">
        <v>125000</v>
      </c>
      <c r="R50" s="8">
        <v>0</v>
      </c>
      <c r="S50" s="8">
        <v>0</v>
      </c>
      <c r="T50" s="5" t="s">
        <v>64</v>
      </c>
    </row>
    <row r="51" spans="1:20" ht="45" x14ac:dyDescent="0.25">
      <c r="A51" s="5">
        <v>70</v>
      </c>
      <c r="B51" s="5"/>
      <c r="C51" s="6">
        <v>101803</v>
      </c>
      <c r="D51" s="5"/>
      <c r="E51" s="5" t="s">
        <v>117</v>
      </c>
      <c r="F51" s="5" t="s">
        <v>24</v>
      </c>
      <c r="G51" s="5" t="s">
        <v>25</v>
      </c>
      <c r="H51" s="5" t="s">
        <v>26</v>
      </c>
      <c r="I51" s="5" t="s">
        <v>101</v>
      </c>
      <c r="J51" s="5" t="s">
        <v>102</v>
      </c>
      <c r="K51" s="7">
        <v>54.87</v>
      </c>
      <c r="L51" s="8">
        <v>20430117</v>
      </c>
      <c r="M51" s="8">
        <v>0</v>
      </c>
      <c r="N51" s="8">
        <v>0</v>
      </c>
      <c r="O51" s="8">
        <v>20430117</v>
      </c>
      <c r="P51" s="8">
        <v>0</v>
      </c>
      <c r="Q51" s="8">
        <v>0</v>
      </c>
      <c r="R51" s="8">
        <v>1500000</v>
      </c>
      <c r="S51" s="8">
        <v>18930117</v>
      </c>
      <c r="T51" s="5" t="s">
        <v>64</v>
      </c>
    </row>
    <row r="52" spans="1:20" ht="60" x14ac:dyDescent="0.25">
      <c r="A52" s="5">
        <v>71</v>
      </c>
      <c r="B52" s="5"/>
      <c r="C52" s="6">
        <v>99901</v>
      </c>
      <c r="D52" s="5"/>
      <c r="E52" s="5" t="s">
        <v>118</v>
      </c>
      <c r="F52" s="5" t="s">
        <v>24</v>
      </c>
      <c r="G52" s="5" t="s">
        <v>25</v>
      </c>
      <c r="H52" s="5" t="s">
        <v>26</v>
      </c>
      <c r="I52" s="5" t="s">
        <v>101</v>
      </c>
      <c r="J52" s="5" t="s">
        <v>102</v>
      </c>
      <c r="K52" s="7">
        <v>54.46</v>
      </c>
      <c r="L52" s="8">
        <v>18000000</v>
      </c>
      <c r="M52" s="8">
        <v>0</v>
      </c>
      <c r="N52" s="8">
        <v>0</v>
      </c>
      <c r="O52" s="8">
        <v>18000000</v>
      </c>
      <c r="P52" s="8">
        <v>0</v>
      </c>
      <c r="Q52" s="8">
        <v>1500000</v>
      </c>
      <c r="R52" s="8">
        <v>7000000</v>
      </c>
      <c r="S52" s="8">
        <v>9500000</v>
      </c>
      <c r="T52" s="5" t="s">
        <v>64</v>
      </c>
    </row>
    <row r="53" spans="1:20" ht="60" x14ac:dyDescent="0.25">
      <c r="A53" s="5">
        <v>72</v>
      </c>
      <c r="B53" s="5"/>
      <c r="C53" s="6">
        <v>99903</v>
      </c>
      <c r="D53" s="5"/>
      <c r="E53" s="5" t="s">
        <v>119</v>
      </c>
      <c r="F53" s="5" t="s">
        <v>24</v>
      </c>
      <c r="G53" s="5" t="s">
        <v>25</v>
      </c>
      <c r="H53" s="5" t="s">
        <v>26</v>
      </c>
      <c r="I53" s="5" t="s">
        <v>101</v>
      </c>
      <c r="J53" s="5" t="s">
        <v>102</v>
      </c>
      <c r="K53" s="7">
        <v>54.46</v>
      </c>
      <c r="L53" s="8">
        <v>18000000</v>
      </c>
      <c r="M53" s="8">
        <v>0</v>
      </c>
      <c r="N53" s="8">
        <v>0</v>
      </c>
      <c r="O53" s="8">
        <v>18000000</v>
      </c>
      <c r="P53" s="8">
        <v>0</v>
      </c>
      <c r="Q53" s="8">
        <v>0</v>
      </c>
      <c r="R53" s="8">
        <v>1500000</v>
      </c>
      <c r="S53" s="8">
        <v>16500000</v>
      </c>
      <c r="T53" s="5" t="s">
        <v>64</v>
      </c>
    </row>
    <row r="54" spans="1:20" ht="45" x14ac:dyDescent="0.25">
      <c r="A54" s="5">
        <v>73</v>
      </c>
      <c r="B54" s="5"/>
      <c r="C54" s="6">
        <v>38805</v>
      </c>
      <c r="D54" s="5"/>
      <c r="E54" s="5" t="s">
        <v>120</v>
      </c>
      <c r="F54" s="5" t="s">
        <v>32</v>
      </c>
      <c r="G54" s="5" t="s">
        <v>25</v>
      </c>
      <c r="H54" s="5" t="s">
        <v>26</v>
      </c>
      <c r="I54" s="5" t="s">
        <v>101</v>
      </c>
      <c r="J54" s="5" t="s">
        <v>102</v>
      </c>
      <c r="K54" s="7">
        <v>54.46</v>
      </c>
      <c r="L54" s="8">
        <v>6000000</v>
      </c>
      <c r="M54" s="8">
        <v>0</v>
      </c>
      <c r="N54" s="8">
        <v>0</v>
      </c>
      <c r="O54" s="8">
        <v>6000000</v>
      </c>
      <c r="P54" s="8">
        <v>0</v>
      </c>
      <c r="Q54" s="8">
        <v>6000000</v>
      </c>
      <c r="R54" s="8">
        <v>0</v>
      </c>
      <c r="S54" s="8">
        <v>0</v>
      </c>
      <c r="T54" s="5" t="s">
        <v>64</v>
      </c>
    </row>
    <row r="55" spans="1:20" ht="45" x14ac:dyDescent="0.25">
      <c r="A55" s="5">
        <v>74</v>
      </c>
      <c r="B55" s="5"/>
      <c r="C55" s="6">
        <v>2954</v>
      </c>
      <c r="D55" s="5"/>
      <c r="E55" s="5" t="s">
        <v>121</v>
      </c>
      <c r="F55" s="5" t="s">
        <v>24</v>
      </c>
      <c r="G55" s="5" t="s">
        <v>25</v>
      </c>
      <c r="H55" s="5" t="s">
        <v>26</v>
      </c>
      <c r="I55" s="5" t="s">
        <v>101</v>
      </c>
      <c r="J55" s="5" t="s">
        <v>102</v>
      </c>
      <c r="K55" s="7">
        <v>52.74</v>
      </c>
      <c r="L55" s="8">
        <v>50000000</v>
      </c>
      <c r="M55" s="8">
        <v>0</v>
      </c>
      <c r="N55" s="8">
        <v>0</v>
      </c>
      <c r="O55" s="8">
        <v>50000000</v>
      </c>
      <c r="P55" s="8">
        <v>0</v>
      </c>
      <c r="Q55" s="8">
        <v>0</v>
      </c>
      <c r="R55" s="8">
        <v>1500000</v>
      </c>
      <c r="S55" s="8">
        <v>48500000</v>
      </c>
      <c r="T55" s="5" t="s">
        <v>64</v>
      </c>
    </row>
    <row r="56" spans="1:20" ht="45" x14ac:dyDescent="0.25">
      <c r="A56" s="5">
        <v>75</v>
      </c>
      <c r="B56" s="5"/>
      <c r="C56" s="6">
        <v>2883</v>
      </c>
      <c r="D56" s="5"/>
      <c r="E56" s="5" t="s">
        <v>122</v>
      </c>
      <c r="F56" s="5" t="s">
        <v>24</v>
      </c>
      <c r="G56" s="5" t="s">
        <v>25</v>
      </c>
      <c r="H56" s="5" t="s">
        <v>26</v>
      </c>
      <c r="I56" s="5" t="s">
        <v>101</v>
      </c>
      <c r="J56" s="5" t="s">
        <v>102</v>
      </c>
      <c r="K56" s="7">
        <v>48.69</v>
      </c>
      <c r="L56" s="8">
        <v>5000000</v>
      </c>
      <c r="M56" s="8">
        <v>0</v>
      </c>
      <c r="N56" s="8">
        <v>0</v>
      </c>
      <c r="O56" s="8">
        <v>5000000</v>
      </c>
      <c r="P56" s="8">
        <v>0</v>
      </c>
      <c r="Q56" s="8">
        <v>0</v>
      </c>
      <c r="R56" s="8">
        <v>500000</v>
      </c>
      <c r="S56" s="8">
        <v>4500000</v>
      </c>
      <c r="T56" s="5" t="s">
        <v>64</v>
      </c>
    </row>
    <row r="57" spans="1:20" ht="45" x14ac:dyDescent="0.25">
      <c r="A57" s="5">
        <v>76</v>
      </c>
      <c r="B57" s="5"/>
      <c r="C57" s="6">
        <v>38811</v>
      </c>
      <c r="D57" s="5"/>
      <c r="E57" s="5" t="s">
        <v>123</v>
      </c>
      <c r="F57" s="5" t="s">
        <v>32</v>
      </c>
      <c r="G57" s="5" t="s">
        <v>25</v>
      </c>
      <c r="H57" s="5" t="s">
        <v>26</v>
      </c>
      <c r="I57" s="5" t="s">
        <v>101</v>
      </c>
      <c r="J57" s="5" t="s">
        <v>102</v>
      </c>
      <c r="K57" s="7">
        <v>48.69</v>
      </c>
      <c r="L57" s="8">
        <v>6000000</v>
      </c>
      <c r="M57" s="8">
        <v>0</v>
      </c>
      <c r="N57" s="8">
        <v>0</v>
      </c>
      <c r="O57" s="8">
        <v>6000000</v>
      </c>
      <c r="P57" s="8">
        <v>0</v>
      </c>
      <c r="Q57" s="8">
        <v>6000000</v>
      </c>
      <c r="R57" s="8">
        <v>0</v>
      </c>
      <c r="S57" s="8">
        <v>0</v>
      </c>
      <c r="T57" s="5" t="s">
        <v>64</v>
      </c>
    </row>
    <row r="58" spans="1:20" ht="45" x14ac:dyDescent="0.25">
      <c r="A58" s="5">
        <v>77</v>
      </c>
      <c r="B58" s="5"/>
      <c r="C58" s="6">
        <v>2896</v>
      </c>
      <c r="D58" s="5"/>
      <c r="E58" s="5" t="s">
        <v>124</v>
      </c>
      <c r="F58" s="5" t="s">
        <v>24</v>
      </c>
      <c r="G58" s="5" t="s">
        <v>25</v>
      </c>
      <c r="H58" s="5" t="s">
        <v>26</v>
      </c>
      <c r="I58" s="5" t="s">
        <v>101</v>
      </c>
      <c r="J58" s="5" t="s">
        <v>102</v>
      </c>
      <c r="K58" s="7">
        <v>48.69</v>
      </c>
      <c r="L58" s="8">
        <v>5000000</v>
      </c>
      <c r="M58" s="8">
        <v>0</v>
      </c>
      <c r="N58" s="8">
        <v>0</v>
      </c>
      <c r="O58" s="8">
        <v>5000000</v>
      </c>
      <c r="P58" s="8">
        <v>0</v>
      </c>
      <c r="Q58" s="8">
        <v>0</v>
      </c>
      <c r="R58" s="8">
        <v>500000</v>
      </c>
      <c r="S58" s="8">
        <v>4500000</v>
      </c>
      <c r="T58" s="5" t="s">
        <v>64</v>
      </c>
    </row>
    <row r="59" spans="1:20" ht="45" x14ac:dyDescent="0.25">
      <c r="A59" s="5">
        <v>78</v>
      </c>
      <c r="B59" s="5"/>
      <c r="C59" s="6">
        <v>101799</v>
      </c>
      <c r="D59" s="5"/>
      <c r="E59" s="5" t="s">
        <v>125</v>
      </c>
      <c r="F59" s="5" t="s">
        <v>32</v>
      </c>
      <c r="G59" s="5" t="s">
        <v>25</v>
      </c>
      <c r="H59" s="5" t="s">
        <v>26</v>
      </c>
      <c r="I59" s="5" t="s">
        <v>101</v>
      </c>
      <c r="J59" s="5" t="s">
        <v>102</v>
      </c>
      <c r="K59" s="7">
        <v>46.563000000000002</v>
      </c>
      <c r="L59" s="8">
        <v>785892</v>
      </c>
      <c r="M59" s="8">
        <v>0</v>
      </c>
      <c r="N59" s="8">
        <v>0</v>
      </c>
      <c r="O59" s="8">
        <v>785892</v>
      </c>
      <c r="P59" s="8">
        <v>0</v>
      </c>
      <c r="Q59" s="8">
        <v>250000</v>
      </c>
      <c r="R59" s="8">
        <v>535892</v>
      </c>
      <c r="S59" s="8">
        <v>0</v>
      </c>
      <c r="T59" s="5" t="s">
        <v>64</v>
      </c>
    </row>
    <row r="60" spans="1:20" ht="75" x14ac:dyDescent="0.25">
      <c r="A60" s="5">
        <v>79</v>
      </c>
      <c r="B60" s="5"/>
      <c r="C60" s="6">
        <v>99899</v>
      </c>
      <c r="D60" s="5"/>
      <c r="E60" s="5" t="s">
        <v>126</v>
      </c>
      <c r="F60" s="5" t="s">
        <v>24</v>
      </c>
      <c r="G60" s="5" t="s">
        <v>25</v>
      </c>
      <c r="H60" s="5" t="s">
        <v>26</v>
      </c>
      <c r="I60" s="5" t="s">
        <v>101</v>
      </c>
      <c r="J60" s="5" t="s">
        <v>102</v>
      </c>
      <c r="K60" s="7">
        <v>45.692999999999998</v>
      </c>
      <c r="L60" s="8">
        <v>8000000</v>
      </c>
      <c r="M60" s="8">
        <v>0</v>
      </c>
      <c r="N60" s="8">
        <v>0</v>
      </c>
      <c r="O60" s="8">
        <v>8000000</v>
      </c>
      <c r="P60" s="8">
        <v>0</v>
      </c>
      <c r="Q60" s="8">
        <v>0</v>
      </c>
      <c r="R60" s="8">
        <v>800000</v>
      </c>
      <c r="S60" s="8">
        <v>7200000</v>
      </c>
      <c r="T60" s="5" t="s">
        <v>64</v>
      </c>
    </row>
    <row r="61" spans="1:20" ht="45" x14ac:dyDescent="0.25">
      <c r="A61" s="5">
        <v>80</v>
      </c>
      <c r="B61" s="5"/>
      <c r="C61" s="6">
        <v>101800</v>
      </c>
      <c r="D61" s="5"/>
      <c r="E61" s="5" t="s">
        <v>127</v>
      </c>
      <c r="F61" s="5" t="s">
        <v>32</v>
      </c>
      <c r="G61" s="5" t="s">
        <v>25</v>
      </c>
      <c r="H61" s="5" t="s">
        <v>26</v>
      </c>
      <c r="I61" s="5" t="s">
        <v>101</v>
      </c>
      <c r="J61" s="5" t="s">
        <v>102</v>
      </c>
      <c r="K61" s="7">
        <v>45.69</v>
      </c>
      <c r="L61" s="8">
        <v>1030272</v>
      </c>
      <c r="M61" s="8">
        <v>0</v>
      </c>
      <c r="N61" s="8">
        <v>0</v>
      </c>
      <c r="O61" s="8">
        <v>1030272</v>
      </c>
      <c r="P61" s="8">
        <v>0</v>
      </c>
      <c r="Q61" s="8">
        <v>432714</v>
      </c>
      <c r="R61" s="8">
        <v>597558</v>
      </c>
      <c r="S61" s="8">
        <v>0</v>
      </c>
      <c r="T61" s="5" t="s">
        <v>64</v>
      </c>
    </row>
    <row r="63" spans="1:20" x14ac:dyDescent="0.25">
      <c r="P63" s="23">
        <f>SUM(P4:P62)</f>
        <v>325623607</v>
      </c>
      <c r="Q63" s="23">
        <f t="shared" ref="Q63:R63" si="0">SUM(Q4:Q62)</f>
        <v>182438007</v>
      </c>
      <c r="R63" s="23">
        <f t="shared" si="0"/>
        <v>351043503</v>
      </c>
    </row>
  </sheetData>
  <autoFilter ref="A3:T61" xr:uid="{E5AC1D40-714F-4704-B0EB-EECC16621C9C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A5EE8-70A2-47CF-A563-867885C33BD1}">
  <dimension ref="A1:T8"/>
  <sheetViews>
    <sheetView topLeftCell="I1" workbookViewId="0">
      <selection activeCell="P8" sqref="P8:R8"/>
    </sheetView>
  </sheetViews>
  <sheetFormatPr baseColWidth="10" defaultColWidth="9.140625" defaultRowHeight="15" x14ac:dyDescent="0.25"/>
  <cols>
    <col min="1" max="1" width="12" customWidth="1"/>
    <col min="2" max="4" width="14" customWidth="1"/>
    <col min="5" max="5" width="50" customWidth="1"/>
    <col min="6" max="6" width="20" customWidth="1"/>
    <col min="7" max="7" width="25" customWidth="1"/>
    <col min="8" max="8" width="30" customWidth="1"/>
    <col min="9" max="10" width="20" customWidth="1"/>
    <col min="11" max="11" width="10" customWidth="1"/>
    <col min="12" max="19" width="20" customWidth="1"/>
    <col min="20" max="20" width="14" customWidth="1"/>
  </cols>
  <sheetData>
    <row r="1" spans="1:20" ht="26.25" x14ac:dyDescent="0.4">
      <c r="A1" s="1" t="s">
        <v>0</v>
      </c>
    </row>
    <row r="2" spans="1:20" ht="18.75" x14ac:dyDescent="0.3">
      <c r="A2" s="2" t="s">
        <v>1</v>
      </c>
      <c r="Q2" s="3" t="s">
        <v>2</v>
      </c>
    </row>
    <row r="3" spans="1:20" ht="36" customHeight="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</row>
    <row r="4" spans="1:20" ht="45" x14ac:dyDescent="0.25">
      <c r="A4" s="5">
        <v>19</v>
      </c>
      <c r="B4" s="6">
        <v>2275434</v>
      </c>
      <c r="C4" s="5"/>
      <c r="D4" s="5"/>
      <c r="E4" s="5" t="s">
        <v>50</v>
      </c>
      <c r="F4" s="5" t="s">
        <v>24</v>
      </c>
      <c r="G4" s="5" t="s">
        <v>25</v>
      </c>
      <c r="H4" s="5" t="s">
        <v>51</v>
      </c>
      <c r="I4" s="5" t="s">
        <v>27</v>
      </c>
      <c r="J4" s="5" t="s">
        <v>52</v>
      </c>
      <c r="K4" s="7">
        <v>79.819999999999993</v>
      </c>
      <c r="L4" s="8">
        <v>5360307</v>
      </c>
      <c r="M4" s="8">
        <v>3332977</v>
      </c>
      <c r="N4" s="8">
        <v>238800</v>
      </c>
      <c r="O4" s="8">
        <v>1788530</v>
      </c>
      <c r="P4" s="8">
        <v>784336</v>
      </c>
      <c r="Q4" s="8">
        <v>1004194</v>
      </c>
      <c r="R4" s="8">
        <v>0</v>
      </c>
      <c r="S4" s="8">
        <v>0</v>
      </c>
      <c r="T4" s="5" t="s">
        <v>29</v>
      </c>
    </row>
    <row r="5" spans="1:20" ht="75" x14ac:dyDescent="0.25">
      <c r="A5" s="5">
        <v>22</v>
      </c>
      <c r="B5" s="6">
        <v>2363565</v>
      </c>
      <c r="C5" s="5"/>
      <c r="D5" s="5"/>
      <c r="E5" s="5" t="s">
        <v>56</v>
      </c>
      <c r="F5" s="5" t="s">
        <v>24</v>
      </c>
      <c r="G5" s="5" t="s">
        <v>25</v>
      </c>
      <c r="H5" s="5" t="s">
        <v>51</v>
      </c>
      <c r="I5" s="5" t="s">
        <v>27</v>
      </c>
      <c r="J5" s="5" t="s">
        <v>52</v>
      </c>
      <c r="K5" s="7">
        <v>71.819999999999993</v>
      </c>
      <c r="L5" s="8">
        <v>29786263</v>
      </c>
      <c r="M5" s="8">
        <v>5993414</v>
      </c>
      <c r="N5" s="8">
        <v>7029422</v>
      </c>
      <c r="O5" s="8">
        <v>16763427</v>
      </c>
      <c r="P5" s="8">
        <v>11805388</v>
      </c>
      <c r="Q5" s="8">
        <v>4958038</v>
      </c>
      <c r="R5" s="8">
        <v>0</v>
      </c>
      <c r="S5" s="8">
        <v>1</v>
      </c>
      <c r="T5" s="5" t="s">
        <v>29</v>
      </c>
    </row>
    <row r="6" spans="1:20" ht="90" x14ac:dyDescent="0.25">
      <c r="A6" s="5">
        <v>55</v>
      </c>
      <c r="B6" s="5"/>
      <c r="C6" s="6">
        <v>101821</v>
      </c>
      <c r="D6" s="5"/>
      <c r="E6" s="5" t="s">
        <v>100</v>
      </c>
      <c r="F6" s="5" t="s">
        <v>24</v>
      </c>
      <c r="G6" s="5" t="s">
        <v>25</v>
      </c>
      <c r="H6" s="5" t="s">
        <v>51</v>
      </c>
      <c r="I6" s="5" t="s">
        <v>101</v>
      </c>
      <c r="J6" s="5" t="s">
        <v>102</v>
      </c>
      <c r="K6" s="7">
        <v>75.819999999999993</v>
      </c>
      <c r="L6" s="8">
        <v>1500000</v>
      </c>
      <c r="M6" s="8">
        <v>0</v>
      </c>
      <c r="N6" s="8">
        <v>0</v>
      </c>
      <c r="O6" s="8">
        <v>1500000</v>
      </c>
      <c r="P6" s="8">
        <v>1000000</v>
      </c>
      <c r="Q6" s="8">
        <v>500000</v>
      </c>
      <c r="R6" s="8">
        <v>0</v>
      </c>
      <c r="S6" s="8">
        <v>0</v>
      </c>
      <c r="T6" s="5" t="s">
        <v>64</v>
      </c>
    </row>
    <row r="8" spans="1:20" x14ac:dyDescent="0.25">
      <c r="P8" s="23">
        <f>SUM(P4:P7)</f>
        <v>13589724</v>
      </c>
      <c r="Q8" s="23">
        <f t="shared" ref="Q8:R8" si="0">SUM(Q4:Q7)</f>
        <v>6462232</v>
      </c>
      <c r="R8" s="23">
        <f t="shared" si="0"/>
        <v>0</v>
      </c>
    </row>
  </sheetData>
  <autoFilter ref="A3:T6" xr:uid="{ABDF1FB7-4775-481B-97AC-5D5E5D501BD4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28B2-26D9-4B70-8A58-F5EB4E9F8E9F}">
  <dimension ref="A1:T8"/>
  <sheetViews>
    <sheetView topLeftCell="F1" workbookViewId="0">
      <selection activeCell="P8" sqref="P8:R8"/>
    </sheetView>
  </sheetViews>
  <sheetFormatPr baseColWidth="10" defaultColWidth="9.140625" defaultRowHeight="15" x14ac:dyDescent="0.25"/>
  <cols>
    <col min="1" max="1" width="12" customWidth="1"/>
    <col min="2" max="4" width="14" customWidth="1"/>
    <col min="5" max="5" width="50" customWidth="1"/>
    <col min="6" max="6" width="20" customWidth="1"/>
    <col min="7" max="7" width="25" customWidth="1"/>
    <col min="8" max="8" width="30" customWidth="1"/>
    <col min="9" max="10" width="20" customWidth="1"/>
    <col min="11" max="11" width="10" customWidth="1"/>
    <col min="12" max="19" width="20" customWidth="1"/>
    <col min="20" max="20" width="14" customWidth="1"/>
  </cols>
  <sheetData>
    <row r="1" spans="1:20" ht="26.25" x14ac:dyDescent="0.4">
      <c r="A1" s="1" t="s">
        <v>0</v>
      </c>
    </row>
    <row r="2" spans="1:20" ht="18.75" x14ac:dyDescent="0.3">
      <c r="A2" s="2" t="s">
        <v>1</v>
      </c>
      <c r="Q2" s="3" t="s">
        <v>2</v>
      </c>
    </row>
    <row r="3" spans="1:20" ht="36" customHeight="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</row>
    <row r="4" spans="1:20" ht="90" x14ac:dyDescent="0.25">
      <c r="A4" s="5">
        <v>30</v>
      </c>
      <c r="B4" s="6">
        <v>2394412</v>
      </c>
      <c r="C4" s="5"/>
      <c r="D4" s="5"/>
      <c r="E4" s="5" t="s">
        <v>66</v>
      </c>
      <c r="F4" s="5" t="s">
        <v>24</v>
      </c>
      <c r="G4" s="5" t="s">
        <v>25</v>
      </c>
      <c r="H4" s="5" t="s">
        <v>67</v>
      </c>
      <c r="I4" s="5" t="s">
        <v>27</v>
      </c>
      <c r="J4" s="5" t="s">
        <v>68</v>
      </c>
      <c r="K4" s="7">
        <v>79.058999999999997</v>
      </c>
      <c r="L4" s="8">
        <v>60770003</v>
      </c>
      <c r="M4" s="8">
        <v>8301843</v>
      </c>
      <c r="N4" s="8">
        <v>15063063</v>
      </c>
      <c r="O4" s="8">
        <v>37405097</v>
      </c>
      <c r="P4" s="8">
        <v>20000000</v>
      </c>
      <c r="Q4" s="8">
        <v>10500000</v>
      </c>
      <c r="R4" s="8">
        <v>6885097</v>
      </c>
      <c r="S4" s="8">
        <v>20000</v>
      </c>
      <c r="T4" s="5" t="s">
        <v>29</v>
      </c>
    </row>
    <row r="5" spans="1:20" ht="60" x14ac:dyDescent="0.25">
      <c r="A5" s="5">
        <v>51</v>
      </c>
      <c r="B5" s="6">
        <v>2440991</v>
      </c>
      <c r="C5" s="6">
        <v>37079</v>
      </c>
      <c r="D5" s="5"/>
      <c r="E5" s="5" t="s">
        <v>95</v>
      </c>
      <c r="F5" s="5" t="s">
        <v>32</v>
      </c>
      <c r="G5" s="5" t="s">
        <v>25</v>
      </c>
      <c r="H5" s="5" t="s">
        <v>67</v>
      </c>
      <c r="I5" s="5" t="s">
        <v>77</v>
      </c>
      <c r="J5" s="5" t="s">
        <v>96</v>
      </c>
      <c r="K5" s="7">
        <v>61.51</v>
      </c>
      <c r="L5" s="8">
        <v>18366564</v>
      </c>
      <c r="M5" s="8">
        <v>0</v>
      </c>
      <c r="N5" s="8">
        <v>0</v>
      </c>
      <c r="O5" s="8">
        <v>18366564</v>
      </c>
      <c r="P5" s="8">
        <v>18366564</v>
      </c>
      <c r="Q5" s="8">
        <v>0</v>
      </c>
      <c r="R5" s="8">
        <v>0</v>
      </c>
      <c r="S5" s="8">
        <v>0</v>
      </c>
      <c r="T5" s="5" t="s">
        <v>64</v>
      </c>
    </row>
    <row r="6" spans="1:20" ht="75" x14ac:dyDescent="0.25">
      <c r="A6" s="5">
        <v>61</v>
      </c>
      <c r="B6" s="5"/>
      <c r="C6" s="6">
        <v>37087</v>
      </c>
      <c r="D6" s="5"/>
      <c r="E6" s="5" t="s">
        <v>108</v>
      </c>
      <c r="F6" s="5" t="s">
        <v>24</v>
      </c>
      <c r="G6" s="5" t="s">
        <v>25</v>
      </c>
      <c r="H6" s="5" t="s">
        <v>67</v>
      </c>
      <c r="I6" s="5" t="s">
        <v>101</v>
      </c>
      <c r="J6" s="5" t="s">
        <v>102</v>
      </c>
      <c r="K6" s="7">
        <v>61.509</v>
      </c>
      <c r="L6" s="8">
        <v>59789016</v>
      </c>
      <c r="M6" s="8">
        <v>0</v>
      </c>
      <c r="N6" s="8">
        <v>0</v>
      </c>
      <c r="O6" s="8">
        <v>59789016</v>
      </c>
      <c r="P6" s="8">
        <v>0</v>
      </c>
      <c r="Q6" s="8">
        <v>10000000</v>
      </c>
      <c r="R6" s="8">
        <v>30000000</v>
      </c>
      <c r="S6" s="8">
        <v>19789016</v>
      </c>
      <c r="T6" s="5" t="s">
        <v>64</v>
      </c>
    </row>
    <row r="8" spans="1:20" x14ac:dyDescent="0.25">
      <c r="P8" s="23">
        <f>SUM(P4:P7)</f>
        <v>38366564</v>
      </c>
      <c r="Q8" s="23">
        <f t="shared" ref="Q8:R8" si="0">SUM(Q4:Q7)</f>
        <v>20500000</v>
      </c>
      <c r="R8" s="23">
        <f t="shared" si="0"/>
        <v>36885097</v>
      </c>
    </row>
  </sheetData>
  <autoFilter ref="A3:T6" xr:uid="{894CF425-C513-47CB-AB43-85F94E51E92A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1740-E2FF-4170-BF2E-BB8FA57538D6}">
  <dimension ref="A1:T4"/>
  <sheetViews>
    <sheetView topLeftCell="H1" workbookViewId="0">
      <selection activeCell="A4" sqref="A4:XFD83"/>
    </sheetView>
  </sheetViews>
  <sheetFormatPr baseColWidth="10" defaultColWidth="9.140625" defaultRowHeight="15" x14ac:dyDescent="0.25"/>
  <cols>
    <col min="1" max="1" width="12" customWidth="1"/>
    <col min="2" max="4" width="14" customWidth="1"/>
    <col min="5" max="5" width="50" customWidth="1"/>
    <col min="6" max="6" width="20" customWidth="1"/>
    <col min="7" max="7" width="25" customWidth="1"/>
    <col min="8" max="8" width="30" customWidth="1"/>
    <col min="9" max="10" width="20" customWidth="1"/>
    <col min="11" max="11" width="10" customWidth="1"/>
    <col min="12" max="19" width="20" customWidth="1"/>
    <col min="20" max="20" width="14" customWidth="1"/>
  </cols>
  <sheetData>
    <row r="1" spans="1:20" ht="26.25" x14ac:dyDescent="0.4">
      <c r="A1" s="1" t="s">
        <v>0</v>
      </c>
    </row>
    <row r="2" spans="1:20" ht="18.75" x14ac:dyDescent="0.3">
      <c r="A2" s="2" t="s">
        <v>1</v>
      </c>
      <c r="Q2" s="3" t="s">
        <v>2</v>
      </c>
    </row>
    <row r="3" spans="1:20" ht="36" customHeight="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</row>
    <row r="4" spans="1:20" ht="75" x14ac:dyDescent="0.25">
      <c r="A4" s="5">
        <v>21</v>
      </c>
      <c r="B4" s="6">
        <v>2293177</v>
      </c>
      <c r="C4" s="5"/>
      <c r="D4" s="5"/>
      <c r="E4" s="5" t="s">
        <v>54</v>
      </c>
      <c r="F4" s="5" t="s">
        <v>24</v>
      </c>
      <c r="G4" s="5" t="s">
        <v>25</v>
      </c>
      <c r="H4" s="5" t="s">
        <v>55</v>
      </c>
      <c r="I4" s="5" t="s">
        <v>27</v>
      </c>
      <c r="J4" s="5" t="s">
        <v>52</v>
      </c>
      <c r="K4" s="7">
        <v>77.42</v>
      </c>
      <c r="L4" s="8">
        <v>57692305</v>
      </c>
      <c r="M4" s="8">
        <v>4315135</v>
      </c>
      <c r="N4" s="8">
        <v>12340423</v>
      </c>
      <c r="O4" s="8">
        <v>41036747</v>
      </c>
      <c r="P4" s="8">
        <v>35327249</v>
      </c>
      <c r="Q4" s="8">
        <v>5709498</v>
      </c>
      <c r="R4" s="8">
        <v>0</v>
      </c>
      <c r="S4" s="8">
        <v>0</v>
      </c>
      <c r="T4" s="5" t="s">
        <v>29</v>
      </c>
    </row>
  </sheetData>
  <autoFilter ref="A3:T4" xr:uid="{1A2482E8-FC1A-4984-B610-8577B77D5EB1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671B-8123-47C6-8598-343813111D5D}">
  <dimension ref="A1:T4"/>
  <sheetViews>
    <sheetView topLeftCell="F1" workbookViewId="0">
      <selection activeCell="H25" sqref="H25"/>
    </sheetView>
  </sheetViews>
  <sheetFormatPr baseColWidth="10" defaultColWidth="9.140625" defaultRowHeight="15" x14ac:dyDescent="0.25"/>
  <cols>
    <col min="1" max="1" width="12" customWidth="1"/>
    <col min="2" max="4" width="14" customWidth="1"/>
    <col min="5" max="5" width="50" customWidth="1"/>
    <col min="6" max="6" width="20" customWidth="1"/>
    <col min="7" max="7" width="25" customWidth="1"/>
    <col min="8" max="8" width="30" customWidth="1"/>
    <col min="9" max="10" width="20" customWidth="1"/>
    <col min="11" max="11" width="10" customWidth="1"/>
    <col min="12" max="19" width="20" customWidth="1"/>
    <col min="20" max="20" width="14" customWidth="1"/>
  </cols>
  <sheetData>
    <row r="1" spans="1:20" ht="26.25" x14ac:dyDescent="0.4">
      <c r="A1" s="1" t="s">
        <v>0</v>
      </c>
    </row>
    <row r="2" spans="1:20" ht="18.75" x14ac:dyDescent="0.3">
      <c r="A2" s="2" t="s">
        <v>1</v>
      </c>
      <c r="Q2" s="3" t="s">
        <v>2</v>
      </c>
    </row>
    <row r="3" spans="1:20" ht="36" customHeight="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</row>
    <row r="4" spans="1:20" ht="60" x14ac:dyDescent="0.25">
      <c r="A4" s="5">
        <v>35</v>
      </c>
      <c r="B4" s="6">
        <v>2501100</v>
      </c>
      <c r="C4" s="5"/>
      <c r="D4" s="5"/>
      <c r="E4" s="5" t="s">
        <v>75</v>
      </c>
      <c r="F4" s="5" t="s">
        <v>32</v>
      </c>
      <c r="G4" s="5" t="s">
        <v>25</v>
      </c>
      <c r="H4" s="5" t="s">
        <v>76</v>
      </c>
      <c r="I4" s="5" t="s">
        <v>77</v>
      </c>
      <c r="J4" s="5" t="s">
        <v>78</v>
      </c>
      <c r="K4" s="7">
        <v>88.56</v>
      </c>
      <c r="L4" s="8">
        <v>5872666</v>
      </c>
      <c r="M4" s="8">
        <v>0</v>
      </c>
      <c r="N4" s="8">
        <v>700000</v>
      </c>
      <c r="O4" s="8">
        <v>5172666</v>
      </c>
      <c r="P4" s="8">
        <v>2425926</v>
      </c>
      <c r="Q4" s="8">
        <v>2703260</v>
      </c>
      <c r="R4" s="8">
        <v>43480</v>
      </c>
      <c r="S4" s="8">
        <v>0</v>
      </c>
      <c r="T4" s="5" t="s">
        <v>64</v>
      </c>
    </row>
  </sheetData>
  <autoFilter ref="A3:T4" xr:uid="{9943AD3D-6F0B-45B6-B8C9-8429BCCA36D1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PMI</vt:lpstr>
      <vt:lpstr>MEF</vt:lpstr>
      <vt:lpstr>SUNAT</vt:lpstr>
      <vt:lpstr>PERU COMPRAS</vt:lpstr>
      <vt:lpstr>OSCE</vt:lpstr>
      <vt:lpstr>SMV</vt:lpstr>
      <vt:lpstr>ONP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Vega Saucedo, Gladys Clorinda</cp:lastModifiedBy>
  <dcterms:created xsi:type="dcterms:W3CDTF">2021-02-12T21:45:50Z</dcterms:created>
  <dcterms:modified xsi:type="dcterms:W3CDTF">2021-02-21T17:30:54Z</dcterms:modified>
</cp:coreProperties>
</file>