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1095" windowWidth="11580" windowHeight="5265" tabRatio="936" activeTab="1"/>
  </bookViews>
  <sheets>
    <sheet name="INFORMACION REQUERIDA" sheetId="30" r:id="rId1"/>
    <sheet name="AP1_FichaTécnica" sheetId="22" r:id="rId2"/>
    <sheet name="AP3_ControlValorizaciones" sheetId="29" r:id="rId3"/>
    <sheet name="AP4_EstadoDePagos" sheetId="3" r:id="rId4"/>
    <sheet name="AP5_MedidasPosEjecución" sheetId="5" r:id="rId5"/>
    <sheet name="AP6_CostoFinal" sheetId="12" r:id="rId6"/>
  </sheets>
  <definedNames>
    <definedName name="_xlnm.Print_Area" localSheetId="1">'AP1_FichaTécnica'!$A$1:$H$87</definedName>
    <definedName name="_xlnm.Print_Area" localSheetId="2">'AP3_ControlValorizaciones'!$A$1:$F$29</definedName>
    <definedName name="_xlnm.Print_Area" localSheetId="3">'AP4_EstadoDePagos'!$A$1:$Q$64</definedName>
    <definedName name="_xlnm.Print_Area" localSheetId="4">'AP5_MedidasPosEjecución'!$A$1:$G$41</definedName>
    <definedName name="_xlnm.Print_Area" localSheetId="5">'AP6_CostoFinal'!$A$1:$K$30</definedName>
    <definedName name="_xlnm.Print_Titles" localSheetId="1">'AP1_FichaTécnica'!$1:$5</definedName>
    <definedName name="_xlnm.Print_Titles" localSheetId="3">'AP4_EstadoDePagos'!$1:$25</definedName>
    <definedName name="_xlnm.Print_Titles" localSheetId="4">'AP5_MedidasPosEjecución'!$A:$G,'AP5_MedidasPosEjecución'!$2:$25</definedName>
  </definedNames>
  <calcPr calcId="152511"/>
</workbook>
</file>

<file path=xl/sharedStrings.xml><?xml version="1.0" encoding="utf-8"?>
<sst xmlns="http://schemas.openxmlformats.org/spreadsheetml/2006/main" count="309" uniqueCount="182">
  <si>
    <t>UBICACIÓN</t>
  </si>
  <si>
    <t>MONTO CONTRATADO</t>
  </si>
  <si>
    <t>PRESUPUESTO REFERENCIAL</t>
  </si>
  <si>
    <t>CODIGO</t>
  </si>
  <si>
    <t>DESCRIPCION PARTIDA</t>
  </si>
  <si>
    <t>ACUMULADO</t>
  </si>
  <si>
    <t>Unid</t>
  </si>
  <si>
    <t>Metrado</t>
  </si>
  <si>
    <t>P. Unit</t>
  </si>
  <si>
    <t>Parcial</t>
  </si>
  <si>
    <t>Monto</t>
  </si>
  <si>
    <t>TOTAL</t>
  </si>
  <si>
    <t>METRADOS</t>
  </si>
  <si>
    <t>% realmente ejecutado</t>
  </si>
  <si>
    <t>FECHA</t>
  </si>
  <si>
    <t>S/.</t>
  </si>
  <si>
    <t>Departamento</t>
  </si>
  <si>
    <t>Provincia</t>
  </si>
  <si>
    <t>Distrito</t>
  </si>
  <si>
    <t>I</t>
  </si>
  <si>
    <t>FECHA DE ENTREGA DE TERRENO</t>
  </si>
  <si>
    <t>INGENIERO SUPERVISOR</t>
  </si>
  <si>
    <t>TOTAL PRESUPUESTO</t>
  </si>
  <si>
    <t>CONTRATO</t>
  </si>
  <si>
    <t>MODALIDAD DE EJECUCION</t>
  </si>
  <si>
    <t>DIAS CALENDARIO</t>
  </si>
  <si>
    <t>DEPARTAMENTO</t>
  </si>
  <si>
    <t>DISTRITO</t>
  </si>
  <si>
    <t>INGENIERO RESIDENTE</t>
  </si>
  <si>
    <t>GASTOS GENERALES</t>
  </si>
  <si>
    <t>PRESUPUETO ORIGINAL</t>
  </si>
  <si>
    <t>AMPLIACIONES DE PLAZO</t>
  </si>
  <si>
    <t>AMPLIACION DE PLAZO N°01</t>
  </si>
  <si>
    <t>APROBACION:</t>
  </si>
  <si>
    <t>TOTAL APROB. AMPLIA. PLAZO</t>
  </si>
  <si>
    <t>FECHA DE TERMINO DE PLAZO CONTRACTUAL INICIAL</t>
  </si>
  <si>
    <t>FECHA DE TERMINO DE PLAZO CONTRACTUAL FINAL</t>
  </si>
  <si>
    <t>M2</t>
  </si>
  <si>
    <t>M3</t>
  </si>
  <si>
    <t>KG</t>
  </si>
  <si>
    <t>13.01.-</t>
  </si>
  <si>
    <t>13.02.-</t>
  </si>
  <si>
    <t>ENTIDAD</t>
  </si>
  <si>
    <t>PROVINCIA</t>
  </si>
  <si>
    <t>LOCALIDAD</t>
  </si>
  <si>
    <t>:</t>
  </si>
  <si>
    <t>PORCENTAJE DE AVANCE EN EL PERIODO</t>
  </si>
  <si>
    <t xml:space="preserve">PORCENTAJE ACUMULADO </t>
  </si>
  <si>
    <t xml:space="preserve">OBSERVACIONES </t>
  </si>
  <si>
    <t>Localidad</t>
  </si>
  <si>
    <t>AMPLIACION DE PLAZO N°02</t>
  </si>
  <si>
    <t>1.1.-</t>
  </si>
  <si>
    <t>Region</t>
  </si>
  <si>
    <t>Direccion</t>
  </si>
  <si>
    <t>FECHA DE TERMINO DE PLAZO CONTRACTUAL AMPLIADO</t>
  </si>
  <si>
    <t>PLAZO DE EJECUCION CONTRACTUAL AMPLIADA</t>
  </si>
  <si>
    <t>PLAZO DE EJECUCION CONTRACTUAL INICIAL</t>
  </si>
  <si>
    <t>25.01.-</t>
  </si>
  <si>
    <t>CON AMPLIACION N° 01</t>
  </si>
  <si>
    <t>CON AMPLIACION N° 02</t>
  </si>
  <si>
    <t>25.02.-</t>
  </si>
  <si>
    <t>REGION</t>
  </si>
  <si>
    <t>DIRECCION</t>
  </si>
  <si>
    <t>PRESUPUESTO UNICO</t>
  </si>
  <si>
    <t>01.01</t>
  </si>
  <si>
    <t>01.02</t>
  </si>
  <si>
    <t>02.01</t>
  </si>
  <si>
    <t>02.01.01</t>
  </si>
  <si>
    <t>02.01.02</t>
  </si>
  <si>
    <t>02.02</t>
  </si>
  <si>
    <t>02.02.01</t>
  </si>
  <si>
    <t>SUPERVISION DE OBRA</t>
  </si>
  <si>
    <t>RESOLUCION DE DESIGNACION</t>
  </si>
  <si>
    <t>02.01.05</t>
  </si>
  <si>
    <t>02.01.06</t>
  </si>
  <si>
    <t>02.01.07</t>
  </si>
  <si>
    <t>02.02.02</t>
  </si>
  <si>
    <t>02.02.03</t>
  </si>
  <si>
    <t>02.02.07</t>
  </si>
  <si>
    <t>02.03</t>
  </si>
  <si>
    <t>02.03.01</t>
  </si>
  <si>
    <t>02.03.02</t>
  </si>
  <si>
    <t>02.04</t>
  </si>
  <si>
    <t>UND</t>
  </si>
  <si>
    <t>M</t>
  </si>
  <si>
    <t>KM</t>
  </si>
  <si>
    <t>DIA</t>
  </si>
  <si>
    <t>01.00</t>
  </si>
  <si>
    <t>02.00</t>
  </si>
  <si>
    <t>CODIGO UNICO</t>
  </si>
  <si>
    <t>UNIDAD EJECUTORA</t>
  </si>
  <si>
    <t>ADMINISTRACION DIRECTA</t>
  </si>
  <si>
    <t>CONVENIO</t>
  </si>
  <si>
    <t>ACTIVO FIJO</t>
  </si>
  <si>
    <t>ACTIVO INTANGIBLE</t>
  </si>
  <si>
    <t>CAPITAL DE TRABAJO</t>
  </si>
  <si>
    <t>SUPERVISION</t>
  </si>
  <si>
    <t xml:space="preserve">MONTO COFINANCIADO </t>
  </si>
  <si>
    <t>FECHA REAL DE TERMINO DE EJECUCION DEL PLAN DE NEGOCIO</t>
  </si>
  <si>
    <t>SUPERVISION DEL PLAN DE NEGOCIO</t>
  </si>
  <si>
    <t>RESIDENCIA</t>
  </si>
  <si>
    <t>FECHA DE RECEPCION DEL PLAN DE NEGOCIO</t>
  </si>
  <si>
    <t>TOTAL A FAVOR DE LA ENTIDAD</t>
  </si>
  <si>
    <t>LOCAL DE PLANTA</t>
  </si>
  <si>
    <t>SALDO (%)</t>
  </si>
  <si>
    <t>PARIDA 1</t>
  </si>
  <si>
    <t>PARTIDA 2</t>
  </si>
  <si>
    <t>…………………</t>
  </si>
  <si>
    <t>……………………….</t>
  </si>
  <si>
    <t>………………………….</t>
  </si>
  <si>
    <t>………………….</t>
  </si>
  <si>
    <t>…………………………..</t>
  </si>
  <si>
    <t>PARTIDA 03</t>
  </si>
  <si>
    <t>……………………………</t>
  </si>
  <si>
    <t>PARTIDA 4</t>
  </si>
  <si>
    <t>…………………………………….</t>
  </si>
  <si>
    <t>………………………………………</t>
  </si>
  <si>
    <t>CONVENIO NRO. _____________________________</t>
  </si>
  <si>
    <t>1.2.-</t>
  </si>
  <si>
    <t>FECHA DE ASIGNACIÓN DEL CÓDIGO ÚNICO</t>
  </si>
  <si>
    <t>META EJECUTADA EN NUEVOS SOLES (S/.)</t>
  </si>
  <si>
    <t>NRO.</t>
  </si>
  <si>
    <t>[DD/MM/AAAA]</t>
  </si>
  <si>
    <t>RESOLUCION N° _____________________</t>
  </si>
  <si>
    <t>Colegiatura __________________________</t>
  </si>
  <si>
    <t>RESOLUCION NRO.</t>
  </si>
  <si>
    <t>CONTRATO NRO.</t>
  </si>
  <si>
    <t>NOMBRE DE LA PROPUESTA PRODUCTIVA</t>
  </si>
  <si>
    <t>INFORME DE VALORIZACIONES</t>
  </si>
  <si>
    <t>RUBROS</t>
  </si>
  <si>
    <t>SUPERVISION DE LA PROPUESTA PRODUCTIVA</t>
  </si>
  <si>
    <t>RESIDENCIA DE LA PROPUESTA PRODUCTIVA</t>
  </si>
  <si>
    <t>CODIGO ÚNICO</t>
  </si>
  <si>
    <t>FECHA:</t>
  </si>
  <si>
    <t>Región</t>
  </si>
  <si>
    <t>DIAS DE RETRASO DE EJECUCION</t>
  </si>
  <si>
    <t>SUPERVISOR</t>
  </si>
  <si>
    <t>RESIDENTE</t>
  </si>
  <si>
    <t>PARTIDA N</t>
  </si>
  <si>
    <t>COFINANCIAMIENTO GOBIERNO REGIONAL/GOBIERNO LOCAL</t>
  </si>
  <si>
    <t>COFINANCIAMIENTO AEO</t>
  </si>
  <si>
    <t>METRADOS Y PRESUPUESTOS INICIALES</t>
  </si>
  <si>
    <t>Metrado Post ejecucion</t>
  </si>
  <si>
    <t>INSPECTOR/SUPERVISOR</t>
  </si>
  <si>
    <t>2. En el marco de la normatividad Procompite, se requiere además:</t>
  </si>
  <si>
    <t>1. En el marco de la normatividad de contrataciones: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</si>
  <si>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Planos de replanteo de obras ejecutadas.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</si>
  <si>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Panel fotográfico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</si>
  <si>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Resoluciones de aprobación del plan de negocio, designación de inspector, ampliaciones de plazo, entre otros.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</si>
  <si>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Otros documentos vinculantes.</t>
    </r>
  </si>
  <si>
    <t xml:space="preserve"> - Conformidad de recepción de bienes del GR/GL.</t>
  </si>
  <si>
    <t xml:space="preserve"> - Conformidad de servicios del GR/GL.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</si>
  <si>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Liquidación de las Obras del GR/GL (físico y financiero).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</si>
  <si>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Actas y documentos de entrega y recepción de bienes del GR/GL a los AEO.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</si>
  <si>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Actas y documentos de conformidad de servicios por parte de los AEO.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</si>
  <si>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Actas y documentos de entrega y recepción de la infraestructura del GR/GL a los AEO.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</si>
  <si>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Acuerdo de concejo GR/GL que aprueban la transferencia definitiva de la unidad productora los AEOs para su operación,  de conformidad con la Directiva Nro. 004-2002/SBN “Procedimiento para el Alta y la Baja de los Bienes Muebles de Propiedad Estatal y su Recepción por la Superintendencia de Bienes Nacionales”, aprobada mediante la Resolución Nro. 021-2002-SBN, o normativa que la sustituya.</t>
    </r>
  </si>
  <si>
    <t>Documentación Requerida a ser Adjuntada al Informe de Liquidación</t>
  </si>
  <si>
    <t xml:space="preserve">MONTO TOTAL EJECUTADO </t>
  </si>
  <si>
    <t>PRESUPUESTO TOTAL DEL PLAN DE NEGOCIO</t>
  </si>
  <si>
    <t>PRESUPUESTO DEL PLAN DE NEGOCIO</t>
  </si>
  <si>
    <t>FECHA DE INFORME DE EJECUCION</t>
  </si>
  <si>
    <t>MONTO DE INFORME VALORIZADO EJECUTADO DEL PERIODO</t>
  </si>
  <si>
    <t xml:space="preserve">SUPERVISION </t>
  </si>
  <si>
    <t>INFORME VALORIZADO N° 1</t>
  </si>
  <si>
    <t>INFORME VALORIZADO N° 2</t>
  </si>
  <si>
    <t>INFORME VALORIZADO N° 3</t>
  </si>
  <si>
    <t>INFORME VALORIZADO N° 4</t>
  </si>
  <si>
    <t>ING. RESIDENTE :</t>
  </si>
  <si>
    <t>ING. SUPERVISOR:</t>
  </si>
  <si>
    <t>NOMBRE DEL  AEO</t>
  </si>
  <si>
    <t>FECHA DE FIRMA DEL CONVENIO</t>
  </si>
  <si>
    <t>FECHA DE INICIO DE PLAZO DE EJECUCION</t>
  </si>
  <si>
    <t>Excavacion de terreno manual</t>
  </si>
  <si>
    <t>Metrado plan de negocio.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</si>
  <si>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Memoria descriptiva de ejecución de la propuesta productiva, incluyen cuadro comparativo de todas las metas físicas ejecutadas  con metas programadas.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</si>
  <si>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Acta de culminación de la ejecución de la propuesta productiva.</t>
    </r>
  </si>
  <si>
    <t>ANEXO NRO. 19 - FORMATO DE LIQUIDACIÓN DE PROPUESTA PRODUCTIVA - APENDICE 5 COSTO FINAL DE LA PROPUESTA PRODUCTIVA</t>
  </si>
  <si>
    <t>ANEXO NRO. 19 - FORMATO DE LIQUIDACIÓN DE PROPUESTA PRODUCTIVA - APENDICE 1 FICHA TECNICA DEL PLAN DE NEGOCIO</t>
  </si>
  <si>
    <t>ANEXO NRO. 19 - FORMATO DE LIQUIDACIÓN DE PROPUESTA PRODUCTIVA - APENDICE 2 CONTROL DE INFORMES VALORIZADOS</t>
  </si>
  <si>
    <t>ANEXO NRO. 19 - FORMATO DE LIQUIDACIÓN DE PROPUESTA PRODUCTIVA - APENDICE 3 CONTROL DE ESTADO DE PAGOS Y VALORIZACIÓN</t>
  </si>
  <si>
    <t>ANEXO NRO. 19 - FORMATO DE LIQUIDACIÓN DE PROPUESTA PRODUCTIVA - APENDICE 4 RESUMEN DE PARTIDAS EJECUTADAS DE PROPUESTA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</si>
</sst>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S/.&quot;\ #,##0.00"/>
    <numFmt numFmtId="166" formatCode="0.0000%"/>
    <numFmt numFmtId="167" formatCode="[$S/.-280A]\ #,##0.00"/>
    <numFmt numFmtId="168" formatCode="&quot;S/.&quot;#,##0.00"/>
    <numFmt numFmtId="169" formatCode="&quot;S/.&quot;\ #,##0.00;[Red]&quot;S/.&quot;\ #,##0.00"/>
    <numFmt numFmtId="170" formatCode="_(&quot;$&quot;* #,##0.00_);_(&quot;$&quot;* \(#,##0.00\);_(&quot;$&quot;* &quot;-&quot;??_);_(@_)"/>
    <numFmt numFmtId="171" formatCode="_ [$S/.-280A]\ * #,##0.00_ ;_ [$S/.-280A]\ * \-#,##0.00_ ;_ [$S/.-280A]\ * &quot;-&quot;??_ ;_ @_ "/>
    <numFmt numFmtId="172" formatCode="_ [$S/.-280A]\ * #,##0.0000_ ;_ [$S/.-280A]\ * \-#,##0.0000_ ;_ [$S/.-280A]\ * &quot;-&quot;??_ ;_ @_ "/>
    <numFmt numFmtId="173" formatCode="0.00000%"/>
    <numFmt numFmtId="174" formatCode="dd/mm/yy;@"/>
    <numFmt numFmtId="175" formatCode="#,##0.00_);\-#,##0.00"/>
    <numFmt numFmtId="176" formatCode="dd/mm/yyyy;@"/>
  </numFmts>
  <fonts count="40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theme="3" tint="-0.24997000396251678"/>
      <name val="Calibri"/>
      <family val="2"/>
      <scheme val="minor"/>
    </font>
    <font>
      <sz val="9"/>
      <color theme="3" tint="-0.24997000396251678"/>
      <name val="Calibri"/>
      <family val="2"/>
      <scheme val="minor"/>
    </font>
    <font>
      <b/>
      <sz val="8"/>
      <color theme="3" tint="-0.24997000396251678"/>
      <name val="Calibri"/>
      <family val="2"/>
      <scheme val="minor"/>
    </font>
    <font>
      <sz val="8"/>
      <color theme="3" tint="-0.24997000396251678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Wingdings"/>
      <family val="2"/>
    </font>
    <font>
      <sz val="7"/>
      <name val="Times New Roman"/>
      <family val="1"/>
    </font>
    <font>
      <b/>
      <u val="single"/>
      <sz val="10"/>
      <name val="Arial"/>
      <family val="2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 style="double"/>
      <top style="double"/>
      <bottom style="double"/>
    </border>
    <border>
      <left/>
      <right/>
      <top style="thin"/>
      <bottom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Protection="0">
      <alignment/>
    </xf>
    <xf numFmtId="164" fontId="0" fillId="0" borderId="0" applyFont="0" applyFill="0" applyBorder="0" applyProtection="0">
      <alignment/>
    </xf>
    <xf numFmtId="170" fontId="0" fillId="0" borderId="0" applyFont="0" applyFill="0" applyBorder="0" applyProtection="0">
      <alignment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top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Alignment="0" applyProtection="0"/>
  </cellStyleXfs>
  <cellXfs count="400">
    <xf numFmtId="0" fontId="0" fillId="0" borderId="0" xfId="0"/>
    <xf numFmtId="0" fontId="6" fillId="0" borderId="0" xfId="0" applyFont="1"/>
    <xf numFmtId="0" fontId="9" fillId="2" borderId="1" xfId="0" applyFont="1" applyFill="1" applyBorder="1" applyAlignment="1">
      <alignment vertical="top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/>
    </xf>
    <xf numFmtId="0" fontId="10" fillId="2" borderId="1" xfId="0" applyFont="1" applyFill="1" applyBorder="1"/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4" fontId="11" fillId="3" borderId="4" xfId="0" applyNumberFormat="1" applyFont="1" applyFill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2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/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49" fontId="15" fillId="4" borderId="5" xfId="0" applyNumberFormat="1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/>
    </xf>
    <xf numFmtId="2" fontId="15" fillId="4" borderId="8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left"/>
    </xf>
    <xf numFmtId="49" fontId="13" fillId="0" borderId="6" xfId="0" applyNumberFormat="1" applyFont="1" applyBorder="1" applyAlignment="1" applyProtection="1">
      <alignment/>
      <protection locked="0"/>
    </xf>
    <xf numFmtId="0" fontId="18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4" fontId="9" fillId="0" borderId="12" xfId="0" applyNumberFormat="1" applyFont="1" applyBorder="1" applyAlignment="1">
      <alignment horizontal="center"/>
    </xf>
    <xf numFmtId="49" fontId="15" fillId="0" borderId="9" xfId="0" applyNumberFormat="1" applyFont="1" applyFill="1" applyBorder="1" applyAlignment="1">
      <alignment horizontal="left"/>
    </xf>
    <xf numFmtId="49" fontId="13" fillId="0" borderId="10" xfId="0" applyNumberFormat="1" applyFont="1" applyBorder="1" applyAlignment="1" applyProtection="1">
      <alignment/>
      <protection locked="0"/>
    </xf>
    <xf numFmtId="0" fontId="16" fillId="0" borderId="11" xfId="0" applyFont="1" applyBorder="1" applyAlignment="1">
      <alignment horizontal="center" vertical="center"/>
    </xf>
    <xf numFmtId="175" fontId="16" fillId="0" borderId="11" xfId="0" applyNumberFormat="1" applyFont="1" applyBorder="1" applyAlignment="1">
      <alignment horizontal="right" vertical="center"/>
    </xf>
    <xf numFmtId="10" fontId="9" fillId="0" borderId="13" xfId="35" applyNumberFormat="1" applyFont="1" applyBorder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/>
    </xf>
    <xf numFmtId="1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9" fillId="0" borderId="0" xfId="0" applyFont="1" applyFill="1" applyBorder="1"/>
    <xf numFmtId="2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20" fillId="0" borderId="0" xfId="0" applyFont="1" applyFill="1" applyBorder="1"/>
    <xf numFmtId="0" fontId="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4" fontId="17" fillId="0" borderId="11" xfId="0" applyNumberFormat="1" applyFont="1" applyBorder="1" applyAlignment="1">
      <alignment vertical="center"/>
    </xf>
    <xf numFmtId="2" fontId="17" fillId="0" borderId="14" xfId="0" applyNumberFormat="1" applyFont="1" applyBorder="1"/>
    <xf numFmtId="0" fontId="17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" fontId="15" fillId="0" borderId="11" xfId="0" applyNumberFormat="1" applyFont="1" applyBorder="1" applyAlignment="1">
      <alignment vertical="center"/>
    </xf>
    <xf numFmtId="2" fontId="15" fillId="0" borderId="14" xfId="0" applyNumberFormat="1" applyFont="1" applyBorder="1"/>
    <xf numFmtId="4" fontId="18" fillId="0" borderId="11" xfId="0" applyNumberFormat="1" applyFont="1" applyFill="1" applyBorder="1" applyAlignment="1">
      <alignment horizontal="right" vertical="top"/>
    </xf>
    <xf numFmtId="0" fontId="16" fillId="0" borderId="10" xfId="0" applyFont="1" applyFill="1" applyBorder="1" applyAlignment="1">
      <alignment vertical="top" wrapText="1" readingOrder="1"/>
    </xf>
    <xf numFmtId="0" fontId="18" fillId="0" borderId="11" xfId="0" applyFont="1" applyBorder="1" applyAlignment="1">
      <alignment vertical="center"/>
    </xf>
    <xf numFmtId="49" fontId="15" fillId="0" borderId="15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vertical="center" wrapText="1"/>
    </xf>
    <xf numFmtId="0" fontId="15" fillId="0" borderId="17" xfId="0" applyFont="1" applyBorder="1" applyAlignment="1">
      <alignment/>
    </xf>
    <xf numFmtId="0" fontId="15" fillId="0" borderId="18" xfId="0" applyFont="1" applyBorder="1"/>
    <xf numFmtId="2" fontId="15" fillId="0" borderId="18" xfId="0" applyNumberFormat="1" applyFont="1" applyBorder="1"/>
    <xf numFmtId="4" fontId="15" fillId="0" borderId="19" xfId="0" applyNumberFormat="1" applyFont="1" applyFill="1" applyBorder="1" applyAlignment="1">
      <alignment horizontal="left"/>
    </xf>
    <xf numFmtId="0" fontId="3" fillId="0" borderId="20" xfId="24" applyFont="1" applyBorder="1">
      <alignment/>
      <protection/>
    </xf>
    <xf numFmtId="10" fontId="15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1" xfId="0" applyNumberFormat="1" applyFont="1" applyBorder="1" applyAlignment="1">
      <alignment horizontal="right"/>
    </xf>
    <xf numFmtId="10" fontId="15" fillId="0" borderId="22" xfId="0" applyNumberFormat="1" applyFont="1" applyBorder="1" applyAlignment="1">
      <alignment horizontal="right" wrapText="1"/>
    </xf>
    <xf numFmtId="4" fontId="15" fillId="0" borderId="9" xfId="0" applyNumberFormat="1" applyFont="1" applyFill="1" applyBorder="1" applyAlignment="1">
      <alignment horizontal="left"/>
    </xf>
    <xf numFmtId="4" fontId="15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1" fontId="22" fillId="0" borderId="0" xfId="0" applyNumberFormat="1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 vertical="top" wrapText="1"/>
    </xf>
    <xf numFmtId="168" fontId="24" fillId="0" borderId="0" xfId="0" applyNumberFormat="1" applyFont="1" applyAlignment="1">
      <alignment horizontal="left" vertical="top" wrapText="1"/>
    </xf>
    <xf numFmtId="173" fontId="24" fillId="0" borderId="0" xfId="35" applyNumberFormat="1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10" fillId="3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5" fontId="19" fillId="0" borderId="0" xfId="0" applyNumberFormat="1" applyFont="1" applyFill="1" applyBorder="1"/>
    <xf numFmtId="165" fontId="10" fillId="0" borderId="0" xfId="0" applyNumberFormat="1" applyFont="1" applyFill="1" applyAlignment="1">
      <alignment wrapText="1"/>
    </xf>
    <xf numFmtId="0" fontId="25" fillId="0" borderId="0" xfId="0" applyFont="1" applyFill="1"/>
    <xf numFmtId="0" fontId="10" fillId="0" borderId="0" xfId="0" applyFont="1" applyFill="1" applyAlignment="1">
      <alignment horizontal="center"/>
    </xf>
    <xf numFmtId="0" fontId="8" fillId="3" borderId="0" xfId="0" applyFont="1" applyFill="1" applyBorder="1" applyAlignment="1">
      <alignment wrapText="1"/>
    </xf>
    <xf numFmtId="0" fontId="10" fillId="0" borderId="0" xfId="0" applyFont="1" applyFill="1" applyAlignment="1">
      <alignment vertical="top"/>
    </xf>
    <xf numFmtId="176" fontId="10" fillId="0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17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6" fontId="10" fillId="0" borderId="0" xfId="0" applyNumberFormat="1" applyFont="1" applyFill="1"/>
    <xf numFmtId="9" fontId="9" fillId="0" borderId="0" xfId="35" applyFont="1" applyFill="1" applyAlignment="1">
      <alignment/>
    </xf>
    <xf numFmtId="0" fontId="25" fillId="0" borderId="0" xfId="0" applyFont="1" applyFill="1" applyAlignment="1">
      <alignment/>
    </xf>
    <xf numFmtId="165" fontId="10" fillId="0" borderId="0" xfId="0" applyNumberFormat="1" applyFont="1" applyFill="1"/>
    <xf numFmtId="14" fontId="10" fillId="0" borderId="0" xfId="0" applyNumberFormat="1" applyFont="1" applyFill="1" applyAlignment="1">
      <alignment horizontal="left"/>
    </xf>
    <xf numFmtId="0" fontId="10" fillId="5" borderId="0" xfId="0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left" indent="2"/>
    </xf>
    <xf numFmtId="0" fontId="9" fillId="6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/>
    </xf>
    <xf numFmtId="0" fontId="10" fillId="3" borderId="11" xfId="0" applyFont="1" applyFill="1" applyBorder="1"/>
    <xf numFmtId="0" fontId="10" fillId="0" borderId="0" xfId="0" applyFont="1" applyFill="1" applyAlignment="1">
      <alignment horizontal="left" vertical="top" wrapText="1"/>
    </xf>
    <xf numFmtId="0" fontId="10" fillId="3" borderId="11" xfId="0" applyFont="1" applyFill="1" applyBorder="1" applyAlignment="1">
      <alignment/>
    </xf>
    <xf numFmtId="14" fontId="10" fillId="0" borderId="0" xfId="0" applyNumberFormat="1" applyFont="1" applyFill="1" applyAlignment="1">
      <alignment horizontal="center"/>
    </xf>
    <xf numFmtId="165" fontId="28" fillId="3" borderId="11" xfId="0" applyNumberFormat="1" applyFont="1" applyFill="1" applyBorder="1" applyAlignment="1">
      <alignment/>
    </xf>
    <xf numFmtId="165" fontId="29" fillId="3" borderId="11" xfId="0" applyNumberFormat="1" applyFont="1" applyFill="1" applyBorder="1" applyAlignment="1">
      <alignment/>
    </xf>
    <xf numFmtId="0" fontId="9" fillId="3" borderId="11" xfId="0" applyFont="1" applyFill="1" applyBorder="1"/>
    <xf numFmtId="0" fontId="10" fillId="3" borderId="24" xfId="0" applyFont="1" applyFill="1" applyBorder="1"/>
    <xf numFmtId="0" fontId="10" fillId="3" borderId="25" xfId="0" applyFont="1" applyFill="1" applyBorder="1"/>
    <xf numFmtId="0" fontId="9" fillId="3" borderId="26" xfId="0" applyFont="1" applyFill="1" applyBorder="1"/>
    <xf numFmtId="0" fontId="9" fillId="3" borderId="27" xfId="0" applyFont="1" applyFill="1" applyBorder="1" applyAlignment="1">
      <alignment/>
    </xf>
    <xf numFmtId="14" fontId="10" fillId="3" borderId="11" xfId="0" applyNumberFormat="1" applyFont="1" applyFill="1" applyBorder="1" applyAlignment="1">
      <alignment horizontal="left"/>
    </xf>
    <xf numFmtId="14" fontId="10" fillId="3" borderId="11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14" fontId="10" fillId="3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3" fillId="0" borderId="0" xfId="24" applyFont="1" applyFill="1" applyBorder="1" applyAlignment="1">
      <alignment horizontal="left" vertical="top" wrapText="1"/>
      <protection/>
    </xf>
    <xf numFmtId="0" fontId="22" fillId="0" borderId="28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indent="5"/>
    </xf>
    <xf numFmtId="0" fontId="22" fillId="0" borderId="29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vertical="center"/>
    </xf>
    <xf numFmtId="0" fontId="22" fillId="3" borderId="11" xfId="0" applyFont="1" applyFill="1" applyBorder="1" applyAlignment="1">
      <alignment/>
    </xf>
    <xf numFmtId="0" fontId="22" fillId="3" borderId="30" xfId="0" applyFont="1" applyFill="1" applyBorder="1" applyAlignment="1">
      <alignment vertical="center"/>
    </xf>
    <xf numFmtId="0" fontId="22" fillId="3" borderId="31" xfId="0" applyFont="1" applyFill="1" applyBorder="1" applyAlignment="1">
      <alignment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74" fontId="22" fillId="3" borderId="11" xfId="0" applyNumberFormat="1" applyFont="1" applyFill="1" applyBorder="1" applyAlignment="1">
      <alignment vertical="center"/>
    </xf>
    <xf numFmtId="17" fontId="22" fillId="0" borderId="0" xfId="0" applyNumberFormat="1" applyFont="1" applyFill="1" applyAlignment="1">
      <alignment vertical="center"/>
    </xf>
    <xf numFmtId="165" fontId="4" fillId="3" borderId="12" xfId="0" applyNumberFormat="1" applyFont="1" applyFill="1" applyBorder="1" applyAlignment="1">
      <alignment/>
    </xf>
    <xf numFmtId="10" fontId="4" fillId="3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5" fillId="0" borderId="28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/>
    <xf numFmtId="0" fontId="15" fillId="3" borderId="11" xfId="0" applyFont="1" applyFill="1" applyBorder="1"/>
    <xf numFmtId="0" fontId="9" fillId="0" borderId="0" xfId="0" applyFont="1" applyFill="1" applyAlignment="1">
      <alignment horizontal="left" indent="5"/>
    </xf>
    <xf numFmtId="0" fontId="15" fillId="0" borderId="0" xfId="0" applyFont="1" applyFill="1" applyBorder="1" applyAlignment="1">
      <alignment horizontal="left"/>
    </xf>
    <xf numFmtId="17" fontId="15" fillId="2" borderId="11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 horizontal="left"/>
    </xf>
    <xf numFmtId="0" fontId="9" fillId="2" borderId="11" xfId="0" applyFont="1" applyFill="1" applyBorder="1"/>
    <xf numFmtId="2" fontId="17" fillId="3" borderId="33" xfId="0" applyNumberFormat="1" applyFont="1" applyFill="1" applyBorder="1"/>
    <xf numFmtId="2" fontId="15" fillId="3" borderId="33" xfId="0" applyNumberFormat="1" applyFont="1" applyFill="1" applyBorder="1"/>
    <xf numFmtId="2" fontId="15" fillId="3" borderId="16" xfId="0" applyNumberFormat="1" applyFont="1" applyFill="1" applyBorder="1"/>
    <xf numFmtId="2" fontId="17" fillId="7" borderId="33" xfId="0" applyNumberFormat="1" applyFont="1" applyFill="1" applyBorder="1"/>
    <xf numFmtId="0" fontId="17" fillId="7" borderId="11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 wrapText="1"/>
    </xf>
    <xf numFmtId="2" fontId="15" fillId="7" borderId="33" xfId="0" applyNumberFormat="1" applyFont="1" applyFill="1" applyBorder="1"/>
    <xf numFmtId="2" fontId="15" fillId="7" borderId="11" xfId="0" applyNumberFormat="1" applyFont="1" applyFill="1" applyBorder="1" applyAlignment="1">
      <alignment horizontal="right"/>
    </xf>
    <xf numFmtId="10" fontId="15" fillId="7" borderId="14" xfId="35" applyNumberFormat="1" applyFont="1" applyFill="1" applyBorder="1" applyAlignment="1">
      <alignment horizontal="right"/>
    </xf>
    <xf numFmtId="2" fontId="15" fillId="7" borderId="16" xfId="0" applyNumberFormat="1" applyFont="1" applyFill="1" applyBorder="1"/>
    <xf numFmtId="2" fontId="15" fillId="7" borderId="17" xfId="0" applyNumberFormat="1" applyFont="1" applyFill="1" applyBorder="1" applyAlignment="1">
      <alignment horizontal="right"/>
    </xf>
    <xf numFmtId="10" fontId="15" fillId="7" borderId="18" xfId="35" applyNumberFormat="1" applyFont="1" applyFill="1" applyBorder="1" applyAlignment="1">
      <alignment horizontal="right"/>
    </xf>
    <xf numFmtId="10" fontId="15" fillId="0" borderId="34" xfId="0" applyNumberFormat="1" applyFont="1" applyFill="1" applyBorder="1" applyAlignment="1">
      <alignment/>
    </xf>
    <xf numFmtId="10" fontId="17" fillId="0" borderId="34" xfId="0" applyNumberFormat="1" applyFont="1" applyFill="1" applyBorder="1" applyAlignment="1">
      <alignment/>
    </xf>
    <xf numFmtId="0" fontId="3" fillId="0" borderId="23" xfId="24" applyFont="1" applyFill="1" applyBorder="1">
      <alignment/>
      <protection/>
    </xf>
    <xf numFmtId="10" fontId="15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 vertical="center"/>
    </xf>
    <xf numFmtId="4" fontId="15" fillId="0" borderId="35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10" fontId="15" fillId="0" borderId="36" xfId="0" applyNumberFormat="1" applyFont="1" applyFill="1" applyBorder="1" applyAlignment="1">
      <alignment horizontal="right" wrapText="1"/>
    </xf>
    <xf numFmtId="4" fontId="15" fillId="7" borderId="37" xfId="0" applyNumberFormat="1" applyFont="1" applyFill="1" applyBorder="1" applyAlignment="1">
      <alignment/>
    </xf>
    <xf numFmtId="4" fontId="15" fillId="7" borderId="37" xfId="0" applyNumberFormat="1" applyFont="1" applyFill="1" applyBorder="1" applyAlignment="1">
      <alignment horizontal="right"/>
    </xf>
    <xf numFmtId="10" fontId="15" fillId="7" borderId="37" xfId="0" applyNumberFormat="1" applyFont="1" applyFill="1" applyBorder="1" applyAlignment="1">
      <alignment horizontal="right"/>
    </xf>
    <xf numFmtId="4" fontId="17" fillId="7" borderId="37" xfId="0" applyNumberFormat="1" applyFont="1" applyFill="1" applyBorder="1" applyAlignment="1">
      <alignment/>
    </xf>
    <xf numFmtId="4" fontId="17" fillId="7" borderId="37" xfId="0" applyNumberFormat="1" applyFont="1" applyFill="1" applyBorder="1" applyAlignment="1">
      <alignment horizontal="right"/>
    </xf>
    <xf numFmtId="10" fontId="17" fillId="7" borderId="37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9" fillId="0" borderId="28" xfId="0" applyFont="1" applyFill="1" applyBorder="1" applyAlignment="1">
      <alignment horizontal="left" vertical="top"/>
    </xf>
    <xf numFmtId="0" fontId="10" fillId="0" borderId="0" xfId="0" applyFont="1" applyFill="1" applyBorder="1"/>
    <xf numFmtId="0" fontId="10" fillId="0" borderId="1" xfId="0" applyFont="1" applyFill="1" applyBorder="1"/>
    <xf numFmtId="0" fontId="9" fillId="0" borderId="28" xfId="0" applyFont="1" applyFill="1" applyBorder="1"/>
    <xf numFmtId="0" fontId="6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3" borderId="1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/>
    </xf>
    <xf numFmtId="169" fontId="9" fillId="3" borderId="11" xfId="0" applyNumberFormat="1" applyFont="1" applyFill="1" applyBorder="1" applyAlignment="1">
      <alignment horizontal="left"/>
    </xf>
    <xf numFmtId="17" fontId="10" fillId="3" borderId="11" xfId="0" applyNumberFormat="1" applyFont="1" applyFill="1" applyBorder="1" applyAlignment="1">
      <alignment horizontal="left"/>
    </xf>
    <xf numFmtId="0" fontId="9" fillId="0" borderId="28" xfId="0" applyFont="1" applyFill="1" applyBorder="1" applyAlignment="1">
      <alignment horizontal="left" indent="3"/>
    </xf>
    <xf numFmtId="0" fontId="9" fillId="3" borderId="11" xfId="0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left" indent="5"/>
    </xf>
    <xf numFmtId="0" fontId="6" fillId="0" borderId="28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6" fillId="0" borderId="29" xfId="0" applyFont="1" applyFill="1" applyBorder="1"/>
    <xf numFmtId="0" fontId="9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/>
    <xf numFmtId="0" fontId="15" fillId="0" borderId="0" xfId="0" applyFont="1"/>
    <xf numFmtId="4" fontId="11" fillId="3" borderId="11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9" fillId="3" borderId="11" xfId="0" applyNumberFormat="1" applyFont="1" applyFill="1" applyBorder="1" applyAlignment="1">
      <alignment/>
    </xf>
    <xf numFmtId="49" fontId="17" fillId="0" borderId="38" xfId="0" applyNumberFormat="1" applyFont="1" applyFill="1" applyBorder="1" applyAlignment="1">
      <alignment horizontal="left"/>
    </xf>
    <xf numFmtId="0" fontId="18" fillId="0" borderId="35" xfId="0" applyFont="1" applyFill="1" applyBorder="1" applyAlignment="1">
      <alignment vertical="top" wrapText="1"/>
    </xf>
    <xf numFmtId="0" fontId="17" fillId="0" borderId="24" xfId="0" applyNumberFormat="1" applyFont="1" applyFill="1" applyBorder="1" applyAlignment="1" applyProtection="1">
      <alignment horizontal="center"/>
      <protection/>
    </xf>
    <xf numFmtId="0" fontId="17" fillId="0" borderId="24" xfId="0" applyNumberFormat="1" applyFont="1" applyFill="1" applyBorder="1" applyAlignment="1" applyProtection="1">
      <alignment/>
      <protection/>
    </xf>
    <xf numFmtId="4" fontId="17" fillId="0" borderId="39" xfId="0" applyNumberFormat="1" applyFont="1" applyBorder="1" applyAlignment="1">
      <alignment vertical="center"/>
    </xf>
    <xf numFmtId="2" fontId="15" fillId="3" borderId="40" xfId="0" applyNumberFormat="1" applyFont="1" applyFill="1" applyBorder="1"/>
    <xf numFmtId="2" fontId="15" fillId="0" borderId="41" xfId="0" applyNumberFormat="1" applyFont="1" applyBorder="1"/>
    <xf numFmtId="2" fontId="15" fillId="7" borderId="40" xfId="0" applyNumberFormat="1" applyFont="1" applyFill="1" applyBorder="1"/>
    <xf numFmtId="2" fontId="15" fillId="7" borderId="24" xfId="0" applyNumberFormat="1" applyFont="1" applyFill="1" applyBorder="1" applyAlignment="1">
      <alignment horizontal="right"/>
    </xf>
    <xf numFmtId="10" fontId="15" fillId="7" borderId="41" xfId="35" applyNumberFormat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0" fontId="0" fillId="0" borderId="0" xfId="0" applyFont="1"/>
    <xf numFmtId="0" fontId="35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indent="1"/>
    </xf>
    <xf numFmtId="0" fontId="37" fillId="0" borderId="0" xfId="0" applyFont="1"/>
    <xf numFmtId="165" fontId="27" fillId="8" borderId="0" xfId="0" applyNumberFormat="1" applyFont="1" applyFill="1" applyAlignment="1">
      <alignment vertical="top" wrapText="1"/>
    </xf>
    <xf numFmtId="165" fontId="26" fillId="8" borderId="0" xfId="0" applyNumberFormat="1" applyFont="1" applyFill="1" applyBorder="1" applyAlignment="1">
      <alignment vertical="top"/>
    </xf>
    <xf numFmtId="165" fontId="26" fillId="8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67" fontId="22" fillId="3" borderId="11" xfId="0" applyNumberFormat="1" applyFont="1" applyFill="1" applyBorder="1" applyAlignment="1">
      <alignment vertical="center"/>
    </xf>
    <xf numFmtId="49" fontId="15" fillId="9" borderId="5" xfId="0" applyNumberFormat="1" applyFont="1" applyFill="1" applyBorder="1" applyAlignment="1">
      <alignment horizontal="left" vertical="center"/>
    </xf>
    <xf numFmtId="0" fontId="33" fillId="9" borderId="6" xfId="0" applyFont="1" applyFill="1" applyBorder="1" applyAlignment="1">
      <alignment horizontal="left" vertical="center" wrapText="1"/>
    </xf>
    <xf numFmtId="0" fontId="15" fillId="9" borderId="7" xfId="0" applyFont="1" applyFill="1" applyBorder="1" applyAlignment="1">
      <alignment horizontal="left" vertical="center"/>
    </xf>
    <xf numFmtId="2" fontId="15" fillId="9" borderId="8" xfId="0" applyNumberFormat="1" applyFont="1" applyFill="1" applyBorder="1" applyAlignment="1">
      <alignment horizontal="left" vertical="center"/>
    </xf>
    <xf numFmtId="2" fontId="15" fillId="9" borderId="42" xfId="0" applyNumberFormat="1" applyFont="1" applyFill="1" applyBorder="1" applyAlignment="1">
      <alignment horizontal="left" vertical="center"/>
    </xf>
    <xf numFmtId="0" fontId="15" fillId="9" borderId="42" xfId="0" applyFont="1" applyFill="1" applyBorder="1" applyAlignment="1">
      <alignment horizontal="left" vertical="center" wrapText="1"/>
    </xf>
    <xf numFmtId="0" fontId="17" fillId="10" borderId="37" xfId="0" applyFont="1" applyFill="1" applyBorder="1" applyAlignment="1">
      <alignment horizontal="center" vertical="center"/>
    </xf>
    <xf numFmtId="0" fontId="15" fillId="10" borderId="43" xfId="0" applyFont="1" applyFill="1" applyBorder="1" applyAlignment="1">
      <alignment horizontal="left"/>
    </xf>
    <xf numFmtId="0" fontId="15" fillId="10" borderId="44" xfId="0" applyFont="1" applyFill="1" applyBorder="1"/>
    <xf numFmtId="0" fontId="15" fillId="10" borderId="44" xfId="0" applyFont="1" applyFill="1" applyBorder="1" applyAlignment="1">
      <alignment horizontal="center" vertical="center"/>
    </xf>
    <xf numFmtId="4" fontId="15" fillId="10" borderId="44" xfId="0" applyNumberFormat="1" applyFont="1" applyFill="1" applyBorder="1" applyAlignment="1">
      <alignment horizontal="center" vertical="center"/>
    </xf>
    <xf numFmtId="0" fontId="15" fillId="10" borderId="44" xfId="0" applyFont="1" applyFill="1" applyBorder="1" applyAlignment="1">
      <alignment horizontal="center"/>
    </xf>
    <xf numFmtId="0" fontId="15" fillId="10" borderId="45" xfId="0" applyFont="1" applyFill="1" applyBorder="1" applyAlignment="1">
      <alignment horizontal="center" wrapText="1"/>
    </xf>
    <xf numFmtId="49" fontId="14" fillId="10" borderId="46" xfId="0" applyNumberFormat="1" applyFont="1" applyFill="1" applyBorder="1" applyAlignment="1" applyProtection="1">
      <alignment horizontal="left" vertical="center"/>
      <protection locked="0"/>
    </xf>
    <xf numFmtId="0" fontId="14" fillId="10" borderId="46" xfId="0" applyFont="1" applyFill="1" applyBorder="1" applyAlignment="1" applyProtection="1">
      <alignment vertical="center"/>
      <protection locked="0"/>
    </xf>
    <xf numFmtId="0" fontId="14" fillId="10" borderId="47" xfId="0" applyFont="1" applyFill="1" applyBorder="1" applyAlignment="1" applyProtection="1">
      <alignment vertical="center"/>
      <protection locked="0"/>
    </xf>
    <xf numFmtId="4" fontId="14" fillId="10" borderId="47" xfId="0" applyNumberFormat="1" applyFont="1" applyFill="1" applyBorder="1" applyAlignment="1" applyProtection="1">
      <alignment vertical="center"/>
      <protection locked="0"/>
    </xf>
    <xf numFmtId="44" fontId="14" fillId="10" borderId="48" xfId="0" applyNumberFormat="1" applyFont="1" applyFill="1" applyBorder="1"/>
    <xf numFmtId="44" fontId="14" fillId="10" borderId="46" xfId="0" applyNumberFormat="1" applyFont="1" applyFill="1" applyBorder="1"/>
    <xf numFmtId="0" fontId="14" fillId="10" borderId="48" xfId="0" applyFont="1" applyFill="1" applyBorder="1" applyAlignment="1">
      <alignment horizontal="center" wrapText="1"/>
    </xf>
    <xf numFmtId="49" fontId="15" fillId="10" borderId="5" xfId="0" applyNumberFormat="1" applyFont="1" applyFill="1" applyBorder="1" applyAlignment="1">
      <alignment horizontal="left" vertical="center"/>
    </xf>
    <xf numFmtId="0" fontId="33" fillId="10" borderId="6" xfId="0" applyFont="1" applyFill="1" applyBorder="1" applyAlignment="1">
      <alignment horizontal="left" vertical="center" wrapText="1"/>
    </xf>
    <xf numFmtId="0" fontId="15" fillId="10" borderId="7" xfId="0" applyFont="1" applyFill="1" applyBorder="1" applyAlignment="1">
      <alignment horizontal="left" vertical="center"/>
    </xf>
    <xf numFmtId="2" fontId="15" fillId="10" borderId="8" xfId="0" applyNumberFormat="1" applyFont="1" applyFill="1" applyBorder="1" applyAlignment="1">
      <alignment horizontal="left" vertical="center"/>
    </xf>
    <xf numFmtId="2" fontId="15" fillId="10" borderId="42" xfId="0" applyNumberFormat="1" applyFont="1" applyFill="1" applyBorder="1" applyAlignment="1">
      <alignment horizontal="left" vertical="center"/>
    </xf>
    <xf numFmtId="0" fontId="15" fillId="10" borderId="42" xfId="0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lef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9" fontId="9" fillId="0" borderId="0" xfId="0" applyNumberFormat="1" applyFont="1" applyFill="1" applyAlignment="1">
      <alignment/>
    </xf>
    <xf numFmtId="49" fontId="17" fillId="11" borderId="46" xfId="0" applyNumberFormat="1" applyFont="1" applyFill="1" applyBorder="1" applyAlignment="1" applyProtection="1">
      <alignment horizontal="left" vertical="center"/>
      <protection locked="0"/>
    </xf>
    <xf numFmtId="0" fontId="17" fillId="11" borderId="46" xfId="0" applyFont="1" applyFill="1" applyBorder="1" applyAlignment="1" applyProtection="1">
      <alignment vertical="center"/>
      <protection locked="0"/>
    </xf>
    <xf numFmtId="0" fontId="17" fillId="11" borderId="47" xfId="0" applyFont="1" applyFill="1" applyBorder="1" applyAlignment="1" applyProtection="1">
      <alignment vertical="center"/>
      <protection locked="0"/>
    </xf>
    <xf numFmtId="4" fontId="17" fillId="11" borderId="47" xfId="0" applyNumberFormat="1" applyFont="1" applyFill="1" applyBorder="1" applyAlignment="1" applyProtection="1">
      <alignment vertical="center"/>
      <protection locked="0"/>
    </xf>
    <xf numFmtId="44" fontId="17" fillId="11" borderId="46" xfId="0" applyNumberFormat="1" applyFont="1" applyFill="1" applyBorder="1"/>
    <xf numFmtId="0" fontId="10" fillId="11" borderId="37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 wrapText="1"/>
    </xf>
    <xf numFmtId="43" fontId="15" fillId="9" borderId="42" xfId="38" applyFont="1" applyFill="1" applyBorder="1" applyAlignment="1">
      <alignment horizontal="left" vertical="center"/>
    </xf>
    <xf numFmtId="4" fontId="15" fillId="10" borderId="42" xfId="0" applyNumberFormat="1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0" fontId="39" fillId="0" borderId="0" xfId="0" applyNumberFormat="1" applyFont="1" applyAlignment="1">
      <alignment vertical="center"/>
    </xf>
    <xf numFmtId="0" fontId="10" fillId="3" borderId="30" xfId="0" applyFont="1" applyFill="1" applyBorder="1" applyAlignment="1">
      <alignment horizontal="left" vertical="top"/>
    </xf>
    <xf numFmtId="0" fontId="10" fillId="3" borderId="31" xfId="0" applyFont="1" applyFill="1" applyBorder="1" applyAlignment="1">
      <alignment horizontal="left" vertical="top"/>
    </xf>
    <xf numFmtId="0" fontId="10" fillId="3" borderId="30" xfId="0" applyFont="1" applyFill="1" applyBorder="1" applyAlignment="1">
      <alignment horizontal="left" vertical="top" wrapText="1"/>
    </xf>
    <xf numFmtId="0" fontId="10" fillId="3" borderId="31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31" fillId="0" borderId="50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3" borderId="30" xfId="24" applyFont="1" applyFill="1" applyBorder="1" applyAlignment="1">
      <alignment horizontal="left" vertical="top" wrapText="1"/>
      <protection/>
    </xf>
    <xf numFmtId="0" fontId="23" fillId="3" borderId="23" xfId="24" applyFont="1" applyFill="1" applyBorder="1" applyAlignment="1">
      <alignment horizontal="left" vertical="top" wrapText="1"/>
      <protection/>
    </xf>
    <xf numFmtId="0" fontId="23" fillId="3" borderId="31" xfId="24" applyFont="1" applyFill="1" applyBorder="1" applyAlignment="1">
      <alignment horizontal="left" vertical="top" wrapText="1"/>
      <protection/>
    </xf>
    <xf numFmtId="0" fontId="17" fillId="10" borderId="37" xfId="0" applyFont="1" applyFill="1" applyBorder="1" applyAlignment="1">
      <alignment horizontal="center" vertical="center" wrapText="1"/>
    </xf>
    <xf numFmtId="0" fontId="3" fillId="0" borderId="50" xfId="24" applyFont="1" applyFill="1" applyBorder="1" applyAlignment="1">
      <alignment horizontal="left"/>
      <protection/>
    </xf>
    <xf numFmtId="0" fontId="3" fillId="0" borderId="51" xfId="24" applyFont="1" applyFill="1" applyBorder="1" applyAlignment="1">
      <alignment horizontal="left"/>
      <protection/>
    </xf>
    <xf numFmtId="0" fontId="4" fillId="0" borderId="50" xfId="24" applyFont="1" applyFill="1" applyBorder="1" applyAlignment="1">
      <alignment horizontal="left"/>
      <protection/>
    </xf>
    <xf numFmtId="0" fontId="4" fillId="0" borderId="51" xfId="24" applyFont="1" applyFill="1" applyBorder="1" applyAlignment="1">
      <alignment horizontal="left"/>
      <protection/>
    </xf>
    <xf numFmtId="0" fontId="9" fillId="0" borderId="0" xfId="0" applyFont="1" applyFill="1" applyAlignment="1">
      <alignment horizontal="left" vertical="top"/>
    </xf>
    <xf numFmtId="4" fontId="15" fillId="0" borderId="1" xfId="0" applyNumberFormat="1" applyFont="1" applyFill="1" applyBorder="1" applyAlignment="1">
      <alignment horizontal="left" vertical="center" textRotation="90"/>
    </xf>
    <xf numFmtId="0" fontId="17" fillId="10" borderId="37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left" wrapText="1"/>
    </xf>
    <xf numFmtId="0" fontId="15" fillId="2" borderId="23" xfId="0" applyFont="1" applyFill="1" applyBorder="1" applyAlignment="1">
      <alignment horizontal="left" wrapText="1"/>
    </xf>
    <xf numFmtId="0" fontId="15" fillId="2" borderId="31" xfId="0" applyFont="1" applyFill="1" applyBorder="1" applyAlignment="1">
      <alignment horizontal="left" wrapText="1"/>
    </xf>
    <xf numFmtId="165" fontId="15" fillId="2" borderId="30" xfId="0" applyNumberFormat="1" applyFont="1" applyFill="1" applyBorder="1" applyAlignment="1">
      <alignment horizontal="right"/>
    </xf>
    <xf numFmtId="165" fontId="15" fillId="2" borderId="31" xfId="0" applyNumberFormat="1" applyFont="1" applyFill="1" applyBorder="1" applyAlignment="1">
      <alignment horizontal="right"/>
    </xf>
    <xf numFmtId="0" fontId="32" fillId="0" borderId="28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vertical="top"/>
    </xf>
    <xf numFmtId="0" fontId="9" fillId="2" borderId="31" xfId="0" applyFont="1" applyFill="1" applyBorder="1" applyAlignment="1">
      <alignment horizontal="left" vertical="top"/>
    </xf>
    <xf numFmtId="0" fontId="15" fillId="2" borderId="30" xfId="0" applyFont="1" applyFill="1" applyBorder="1" applyAlignment="1">
      <alignment horizontal="left" vertical="top"/>
    </xf>
    <xf numFmtId="0" fontId="15" fillId="2" borderId="23" xfId="0" applyFont="1" applyFill="1" applyBorder="1" applyAlignment="1">
      <alignment horizontal="left" vertical="top"/>
    </xf>
    <xf numFmtId="0" fontId="15" fillId="2" borderId="31" xfId="0" applyFont="1" applyFill="1" applyBorder="1" applyAlignment="1">
      <alignment horizontal="left" vertical="top"/>
    </xf>
    <xf numFmtId="0" fontId="9" fillId="11" borderId="3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31" xfId="0" applyFont="1" applyFill="1" applyBorder="1" applyAlignment="1">
      <alignment horizontal="left" vertical="top" wrapText="1"/>
    </xf>
    <xf numFmtId="0" fontId="9" fillId="3" borderId="30" xfId="0" applyNumberFormat="1" applyFont="1" applyFill="1" applyBorder="1" applyAlignment="1">
      <alignment horizontal="left"/>
    </xf>
    <xf numFmtId="0" fontId="9" fillId="3" borderId="23" xfId="0" applyNumberFormat="1" applyFont="1" applyFill="1" applyBorder="1" applyAlignment="1">
      <alignment horizontal="left"/>
    </xf>
    <xf numFmtId="0" fontId="9" fillId="3" borderId="31" xfId="0" applyNumberFormat="1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9" fillId="3" borderId="53" xfId="0" applyFont="1" applyFill="1" applyBorder="1" applyAlignment="1">
      <alignment horizontal="left"/>
    </xf>
    <xf numFmtId="0" fontId="9" fillId="3" borderId="54" xfId="0" applyFont="1" applyFill="1" applyBorder="1" applyAlignment="1">
      <alignment horizontal="left"/>
    </xf>
    <xf numFmtId="2" fontId="6" fillId="3" borderId="30" xfId="0" applyNumberFormat="1" applyFont="1" applyFill="1" applyBorder="1" applyAlignment="1">
      <alignment horizontal="left"/>
    </xf>
    <xf numFmtId="2" fontId="6" fillId="3" borderId="31" xfId="0" applyNumberFormat="1" applyFont="1" applyFill="1" applyBorder="1" applyAlignment="1">
      <alignment horizontal="left"/>
    </xf>
    <xf numFmtId="2" fontId="6" fillId="3" borderId="52" xfId="0" applyNumberFormat="1" applyFont="1" applyFill="1" applyBorder="1" applyAlignment="1">
      <alignment horizontal="left"/>
    </xf>
    <xf numFmtId="2" fontId="6" fillId="3" borderId="54" xfId="0" applyNumberFormat="1" applyFont="1" applyFill="1" applyBorder="1" applyAlignment="1">
      <alignment horizontal="left"/>
    </xf>
    <xf numFmtId="0" fontId="10" fillId="3" borderId="11" xfId="0" applyFont="1" applyFill="1" applyBorder="1" applyAlignment="1">
      <alignment horizontal="left" vertical="top"/>
    </xf>
    <xf numFmtId="169" fontId="9" fillId="3" borderId="11" xfId="0" applyNumberFormat="1" applyFont="1" applyFill="1" applyBorder="1" applyAlignment="1">
      <alignment horizontal="center"/>
    </xf>
    <xf numFmtId="169" fontId="9" fillId="3" borderId="24" xfId="0" applyNumberFormat="1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top"/>
    </xf>
    <xf numFmtId="0" fontId="9" fillId="3" borderId="31" xfId="0" applyFont="1" applyFill="1" applyBorder="1" applyAlignment="1">
      <alignment horizontal="left" vertical="top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2 2" xfId="21"/>
    <cellStyle name="Millares 3" xfId="22"/>
    <cellStyle name="Moneda 2" xfId="23"/>
    <cellStyle name="Normal 2" xfId="24"/>
    <cellStyle name="Normal 3" xfId="25"/>
    <cellStyle name="Normal 3 2" xfId="26"/>
    <cellStyle name="Normal 3 3" xfId="27"/>
    <cellStyle name="Normal 4" xfId="28"/>
    <cellStyle name="Normal 5" xfId="29"/>
    <cellStyle name="Normal 5 2" xfId="30"/>
    <cellStyle name="Normal 6" xfId="31"/>
    <cellStyle name="Normal 6 2" xfId="32"/>
    <cellStyle name="Normal 7" xfId="33"/>
    <cellStyle name="Normal 8" xfId="34"/>
    <cellStyle name="Porcentaje" xfId="35"/>
    <cellStyle name="Porcentaje 2" xfId="36"/>
    <cellStyle name="Porcentaje 3" xfId="37"/>
    <cellStyle name="Millares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 topLeftCell="A1">
      <selection activeCell="A16" sqref="A16"/>
    </sheetView>
  </sheetViews>
  <sheetFormatPr defaultColWidth="11.421875" defaultRowHeight="12.75"/>
  <cols>
    <col min="1" max="16384" width="11.421875" style="276" customWidth="1"/>
  </cols>
  <sheetData>
    <row r="1" ht="12.75">
      <c r="A1" s="279" t="s">
        <v>157</v>
      </c>
    </row>
    <row r="3" ht="15">
      <c r="A3" s="275" t="s">
        <v>145</v>
      </c>
    </row>
    <row r="4" ht="15">
      <c r="A4" s="278" t="s">
        <v>150</v>
      </c>
    </row>
    <row r="5" ht="15">
      <c r="A5" s="278" t="s">
        <v>151</v>
      </c>
    </row>
    <row r="7" ht="15">
      <c r="A7" s="275" t="s">
        <v>144</v>
      </c>
    </row>
    <row r="8" ht="15">
      <c r="A8" s="277" t="s">
        <v>175</v>
      </c>
    </row>
    <row r="9" ht="15">
      <c r="A9" s="277" t="s">
        <v>152</v>
      </c>
    </row>
    <row r="10" ht="15">
      <c r="A10" s="277" t="s">
        <v>146</v>
      </c>
    </row>
    <row r="11" ht="15">
      <c r="A11" s="277" t="s">
        <v>153</v>
      </c>
    </row>
    <row r="12" ht="15">
      <c r="A12" s="277" t="s">
        <v>154</v>
      </c>
    </row>
    <row r="13" ht="15">
      <c r="A13" s="277" t="s">
        <v>155</v>
      </c>
    </row>
    <row r="14" ht="15">
      <c r="A14" s="277" t="s">
        <v>156</v>
      </c>
    </row>
    <row r="15" ht="15">
      <c r="A15" s="277" t="s">
        <v>176</v>
      </c>
    </row>
    <row r="16" ht="15">
      <c r="A16" s="277" t="s">
        <v>147</v>
      </c>
    </row>
    <row r="17" ht="15">
      <c r="A17" s="277" t="s">
        <v>148</v>
      </c>
    </row>
    <row r="18" ht="15">
      <c r="A18" s="277" t="s">
        <v>149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abSelected="1" view="pageBreakPreview" zoomScaleSheetLayoutView="100" workbookViewId="0" topLeftCell="A1">
      <selection activeCell="F20" sqref="F20"/>
    </sheetView>
  </sheetViews>
  <sheetFormatPr defaultColWidth="11.57421875" defaultRowHeight="12.75"/>
  <cols>
    <col min="1" max="1" width="4.7109375" style="140" customWidth="1"/>
    <col min="2" max="2" width="11.57421875" style="110" bestFit="1" customWidth="1"/>
    <col min="3" max="3" width="16.7109375" style="110" customWidth="1"/>
    <col min="4" max="4" width="16.00390625" style="110" customWidth="1"/>
    <col min="5" max="5" width="4.28125" style="110" customWidth="1"/>
    <col min="6" max="6" width="39.140625" style="110" customWidth="1"/>
    <col min="7" max="7" width="33.00390625" style="110" customWidth="1"/>
    <col min="8" max="8" width="9.28125" style="110" bestFit="1" customWidth="1"/>
    <col min="9" max="9" width="7.00390625" style="21" customWidth="1"/>
    <col min="10" max="16384" width="11.57421875" style="21" customWidth="1"/>
  </cols>
  <sheetData>
    <row r="1" spans="1:8" ht="15">
      <c r="A1" s="332" t="s">
        <v>178</v>
      </c>
      <c r="B1" s="333"/>
      <c r="C1" s="333"/>
      <c r="D1" s="333"/>
      <c r="E1" s="333"/>
      <c r="F1" s="333"/>
      <c r="G1" s="333"/>
      <c r="H1" s="334"/>
    </row>
    <row r="2" spans="1:9" ht="12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122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22"/>
    </row>
    <row r="4" spans="1:9" ht="12" customHeight="1">
      <c r="A4" s="109"/>
      <c r="B4" s="141" t="s">
        <v>14</v>
      </c>
      <c r="C4" s="142"/>
      <c r="D4" s="109"/>
      <c r="E4" s="109"/>
      <c r="F4" s="109"/>
      <c r="G4" s="109"/>
      <c r="H4" s="109"/>
      <c r="I4" s="122"/>
    </row>
    <row r="5" spans="1:2" ht="9.6" customHeight="1">
      <c r="A5" s="114"/>
      <c r="B5" s="111"/>
    </row>
    <row r="6" spans="1:8" ht="46.15" customHeight="1">
      <c r="A6" s="112">
        <v>1</v>
      </c>
      <c r="B6" s="113" t="s">
        <v>127</v>
      </c>
      <c r="C6" s="111"/>
      <c r="D6" s="111"/>
      <c r="F6" s="336"/>
      <c r="G6" s="337"/>
      <c r="H6" s="338"/>
    </row>
    <row r="7" spans="1:7" ht="12.75">
      <c r="A7" s="114"/>
      <c r="B7" s="116" t="s">
        <v>51</v>
      </c>
      <c r="C7" s="116" t="s">
        <v>89</v>
      </c>
      <c r="D7" s="116"/>
      <c r="E7" s="24"/>
      <c r="F7" s="143"/>
      <c r="G7" s="24"/>
    </row>
    <row r="8" spans="1:6" ht="12.75">
      <c r="A8" s="114"/>
      <c r="B8" s="111" t="s">
        <v>118</v>
      </c>
      <c r="C8" s="111" t="s">
        <v>119</v>
      </c>
      <c r="D8" s="111"/>
      <c r="F8" s="143"/>
    </row>
    <row r="9" spans="1:6" ht="14.25" customHeight="1">
      <c r="A9" s="114"/>
      <c r="B9" s="111"/>
      <c r="C9" s="111"/>
      <c r="D9" s="111"/>
      <c r="F9" s="111"/>
    </row>
    <row r="10" spans="1:7" ht="12.75">
      <c r="A10" s="114">
        <v>2</v>
      </c>
      <c r="B10" s="111" t="s">
        <v>0</v>
      </c>
      <c r="C10" s="111"/>
      <c r="D10" s="111"/>
      <c r="F10" s="110" t="s">
        <v>52</v>
      </c>
      <c r="G10" s="144"/>
    </row>
    <row r="11" spans="1:7" ht="12.75">
      <c r="A11" s="114"/>
      <c r="B11" s="111"/>
      <c r="C11" s="111"/>
      <c r="D11" s="111"/>
      <c r="F11" s="110" t="s">
        <v>16</v>
      </c>
      <c r="G11" s="144"/>
    </row>
    <row r="12" spans="1:7" ht="12.75">
      <c r="A12" s="114"/>
      <c r="B12" s="111"/>
      <c r="C12" s="111"/>
      <c r="D12" s="111"/>
      <c r="F12" s="110" t="s">
        <v>17</v>
      </c>
      <c r="G12" s="144"/>
    </row>
    <row r="13" spans="1:7" ht="12.75">
      <c r="A13" s="114"/>
      <c r="B13" s="111"/>
      <c r="C13" s="111"/>
      <c r="D13" s="111"/>
      <c r="F13" s="110" t="s">
        <v>18</v>
      </c>
      <c r="G13" s="144"/>
    </row>
    <row r="14" spans="1:7" ht="12.75">
      <c r="A14" s="114"/>
      <c r="B14" s="111"/>
      <c r="C14" s="111"/>
      <c r="D14" s="111"/>
      <c r="F14" s="110" t="s">
        <v>49</v>
      </c>
      <c r="G14" s="144"/>
    </row>
    <row r="15" spans="1:7" ht="12.75">
      <c r="A15" s="114"/>
      <c r="B15" s="111"/>
      <c r="C15" s="111"/>
      <c r="D15" s="111"/>
      <c r="F15" s="110" t="s">
        <v>53</v>
      </c>
      <c r="G15" s="144"/>
    </row>
    <row r="16" spans="1:4" ht="12.75" customHeight="1">
      <c r="A16" s="114"/>
      <c r="B16" s="111"/>
      <c r="C16" s="111"/>
      <c r="D16" s="111"/>
    </row>
    <row r="17" spans="1:8" ht="12.75">
      <c r="A17" s="112">
        <v>3</v>
      </c>
      <c r="B17" s="113" t="s">
        <v>120</v>
      </c>
      <c r="C17" s="111"/>
      <c r="D17" s="111"/>
      <c r="F17" s="330"/>
      <c r="G17" s="331"/>
      <c r="H17" s="145"/>
    </row>
    <row r="18" spans="1:4" ht="12.75" customHeight="1">
      <c r="A18" s="114"/>
      <c r="B18" s="111"/>
      <c r="C18" s="111"/>
      <c r="D18" s="111"/>
    </row>
    <row r="19" spans="1:7" ht="12.75">
      <c r="A19" s="114">
        <v>4</v>
      </c>
      <c r="B19" s="111" t="s">
        <v>90</v>
      </c>
      <c r="C19" s="111"/>
      <c r="D19" s="111"/>
      <c r="F19" s="328"/>
      <c r="G19" s="329"/>
    </row>
    <row r="20" spans="1:4" ht="12.75" customHeight="1">
      <c r="A20" s="114"/>
      <c r="B20" s="111"/>
      <c r="C20" s="111"/>
      <c r="D20" s="111"/>
    </row>
    <row r="21" spans="1:7" ht="12.75">
      <c r="A21" s="114">
        <v>5</v>
      </c>
      <c r="B21" s="111" t="s">
        <v>170</v>
      </c>
      <c r="C21" s="111"/>
      <c r="D21" s="111"/>
      <c r="F21" s="328"/>
      <c r="G21" s="329"/>
    </row>
    <row r="22" spans="1:4" ht="12.75">
      <c r="A22" s="114"/>
      <c r="B22" s="111"/>
      <c r="C22" s="111"/>
      <c r="D22" s="111"/>
    </row>
    <row r="23" spans="1:7" ht="12.75">
      <c r="A23" s="114">
        <v>6</v>
      </c>
      <c r="B23" s="111" t="s">
        <v>24</v>
      </c>
      <c r="C23" s="111"/>
      <c r="D23" s="111"/>
      <c r="F23" s="328" t="s">
        <v>91</v>
      </c>
      <c r="G23" s="329"/>
    </row>
    <row r="24" spans="1:4" ht="12.75" customHeight="1">
      <c r="A24" s="114"/>
      <c r="B24" s="111"/>
      <c r="C24" s="111"/>
      <c r="D24" s="111"/>
    </row>
    <row r="25" spans="1:8" ht="12.75">
      <c r="A25" s="114">
        <v>8</v>
      </c>
      <c r="B25" s="111" t="s">
        <v>92</v>
      </c>
      <c r="C25" s="111"/>
      <c r="D25" s="111" t="s">
        <v>121</v>
      </c>
      <c r="F25" s="146"/>
      <c r="G25" s="147"/>
      <c r="H25" s="147"/>
    </row>
    <row r="26" spans="1:8" ht="12.75">
      <c r="A26" s="114"/>
      <c r="B26" s="111"/>
      <c r="C26" s="111"/>
      <c r="D26" s="111" t="s">
        <v>14</v>
      </c>
      <c r="F26" s="146"/>
      <c r="G26" s="147"/>
      <c r="H26" s="147"/>
    </row>
    <row r="27" ht="12.75">
      <c r="A27" s="114"/>
    </row>
    <row r="28" spans="1:8" s="125" customFormat="1" ht="12.75">
      <c r="A28" s="112">
        <v>9</v>
      </c>
      <c r="B28" s="113" t="s">
        <v>160</v>
      </c>
      <c r="C28" s="113"/>
      <c r="D28" s="113"/>
      <c r="E28" s="123"/>
      <c r="F28" s="281"/>
      <c r="G28" s="280"/>
      <c r="H28" s="124"/>
    </row>
    <row r="29" spans="1:8" s="22" customFormat="1" ht="12.75">
      <c r="A29" s="114"/>
      <c r="B29" s="116"/>
      <c r="C29" s="116" t="s">
        <v>93</v>
      </c>
      <c r="D29" s="116"/>
      <c r="E29" s="24"/>
      <c r="F29" s="148"/>
      <c r="G29" s="119"/>
      <c r="H29" s="126"/>
    </row>
    <row r="30" spans="1:8" s="22" customFormat="1" ht="12.75">
      <c r="A30" s="114"/>
      <c r="B30" s="116"/>
      <c r="C30" s="116" t="s">
        <v>94</v>
      </c>
      <c r="D30" s="127"/>
      <c r="E30" s="24"/>
      <c r="F30" s="149"/>
      <c r="G30" s="119"/>
      <c r="H30" s="126"/>
    </row>
    <row r="31" spans="1:8" s="22" customFormat="1" ht="12.75">
      <c r="A31" s="114"/>
      <c r="B31" s="116"/>
      <c r="C31" s="116" t="s">
        <v>95</v>
      </c>
      <c r="E31" s="24"/>
      <c r="F31" s="149"/>
      <c r="G31" s="119"/>
      <c r="H31" s="126"/>
    </row>
    <row r="32" spans="1:8" s="22" customFormat="1" ht="12.75">
      <c r="A32" s="114"/>
      <c r="B32" s="116"/>
      <c r="C32" s="116" t="s">
        <v>29</v>
      </c>
      <c r="D32" s="127">
        <v>0.1</v>
      </c>
      <c r="E32" s="24"/>
      <c r="F32" s="148">
        <f>D32*F29</f>
        <v>0</v>
      </c>
      <c r="G32" s="119"/>
      <c r="H32" s="126"/>
    </row>
    <row r="33" spans="1:8" s="22" customFormat="1" ht="12.75">
      <c r="A33" s="114"/>
      <c r="B33" s="116"/>
      <c r="C33" s="116" t="s">
        <v>96</v>
      </c>
      <c r="D33" s="315">
        <v>0.03</v>
      </c>
      <c r="E33" s="24"/>
      <c r="F33" s="149">
        <f>D33*F29</f>
        <v>0</v>
      </c>
      <c r="G33" s="119"/>
      <c r="H33" s="126"/>
    </row>
    <row r="34" spans="1:8" s="22" customFormat="1" ht="12.75">
      <c r="A34" s="114"/>
      <c r="B34" s="116"/>
      <c r="C34" s="116" t="s">
        <v>22</v>
      </c>
      <c r="D34" s="128"/>
      <c r="E34" s="24"/>
      <c r="F34" s="148">
        <f>F29+F30+F31+F32+F33</f>
        <v>0</v>
      </c>
      <c r="G34" s="119"/>
      <c r="H34" s="126"/>
    </row>
    <row r="35" spans="1:8" s="22" customFormat="1" ht="12.75">
      <c r="A35" s="114"/>
      <c r="B35" s="24"/>
      <c r="C35" s="24"/>
      <c r="D35" s="24"/>
      <c r="E35" s="24"/>
      <c r="F35" s="129"/>
      <c r="G35" s="24"/>
      <c r="H35" s="126"/>
    </row>
    <row r="36" spans="1:8" s="22" customFormat="1" ht="12.75">
      <c r="A36" s="114">
        <v>10</v>
      </c>
      <c r="B36" s="116" t="s">
        <v>97</v>
      </c>
      <c r="C36" s="116"/>
      <c r="D36" s="116"/>
      <c r="E36" s="24"/>
      <c r="F36" s="282"/>
      <c r="G36" s="119"/>
      <c r="H36" s="130"/>
    </row>
    <row r="37" spans="1:8" s="22" customFormat="1" ht="12.75">
      <c r="A37" s="114"/>
      <c r="B37" s="116"/>
      <c r="C37" s="116" t="str">
        <f>C29</f>
        <v>ACTIVO FIJO</v>
      </c>
      <c r="D37" s="116"/>
      <c r="E37" s="24"/>
      <c r="F37" s="148"/>
      <c r="G37" s="119"/>
      <c r="H37" s="126"/>
    </row>
    <row r="38" spans="1:8" s="22" customFormat="1" ht="12.75">
      <c r="A38" s="114"/>
      <c r="B38" s="116"/>
      <c r="C38" s="116" t="str">
        <f aca="true" t="shared" si="0" ref="C38:D42">C30</f>
        <v>ACTIVO INTANGIBLE</v>
      </c>
      <c r="D38" s="116"/>
      <c r="E38" s="24"/>
      <c r="F38" s="148"/>
      <c r="G38" s="119"/>
      <c r="H38" s="126"/>
    </row>
    <row r="39" spans="1:8" s="22" customFormat="1" ht="12.75">
      <c r="A39" s="114"/>
      <c r="B39" s="116"/>
      <c r="C39" s="116" t="str">
        <f t="shared" si="0"/>
        <v>CAPITAL DE TRABAJO</v>
      </c>
      <c r="D39" s="116"/>
      <c r="E39" s="24"/>
      <c r="F39" s="148"/>
      <c r="G39" s="119"/>
      <c r="H39" s="126"/>
    </row>
    <row r="40" spans="1:8" s="22" customFormat="1" ht="12.75">
      <c r="A40" s="114"/>
      <c r="B40" s="116"/>
      <c r="C40" s="116" t="str">
        <f t="shared" si="0"/>
        <v>GASTOS GENERALES</v>
      </c>
      <c r="D40" s="131">
        <f t="shared" si="0"/>
        <v>0.1</v>
      </c>
      <c r="E40" s="24"/>
      <c r="F40" s="148">
        <f>D40*F37</f>
        <v>0</v>
      </c>
      <c r="G40" s="119"/>
      <c r="H40" s="126"/>
    </row>
    <row r="41" spans="1:8" s="22" customFormat="1" ht="12.75">
      <c r="A41" s="114"/>
      <c r="B41" s="116"/>
      <c r="C41" s="116" t="str">
        <f t="shared" si="0"/>
        <v>SUPERVISION</v>
      </c>
      <c r="D41" s="131">
        <f t="shared" si="0"/>
        <v>0.03</v>
      </c>
      <c r="E41" s="24"/>
      <c r="F41" s="149">
        <f>D41*F37</f>
        <v>0</v>
      </c>
      <c r="G41" s="119"/>
      <c r="H41" s="126"/>
    </row>
    <row r="42" spans="1:8" s="22" customFormat="1" ht="12.75">
      <c r="A42" s="114"/>
      <c r="B42" s="116"/>
      <c r="C42" s="116" t="str">
        <f t="shared" si="0"/>
        <v>TOTAL PRESUPUESTO</v>
      </c>
      <c r="D42" s="116"/>
      <c r="E42" s="24"/>
      <c r="F42" s="148">
        <f>F37+F38+F39+F40+F41</f>
        <v>0</v>
      </c>
      <c r="G42" s="119"/>
      <c r="H42" s="126"/>
    </row>
    <row r="43" spans="1:8" s="22" customFormat="1" ht="12.75">
      <c r="A43" s="114"/>
      <c r="B43" s="116"/>
      <c r="C43" s="116"/>
      <c r="D43" s="116"/>
      <c r="E43" s="24"/>
      <c r="F43" s="116"/>
      <c r="G43" s="24"/>
      <c r="H43" s="24"/>
    </row>
    <row r="44" spans="1:6" ht="12.75">
      <c r="A44" s="114"/>
      <c r="B44" s="111"/>
      <c r="C44" s="111"/>
      <c r="D44" s="111"/>
      <c r="F44" s="111"/>
    </row>
    <row r="45" spans="1:7" ht="12.75">
      <c r="A45" s="114">
        <v>12</v>
      </c>
      <c r="B45" s="111" t="s">
        <v>56</v>
      </c>
      <c r="C45" s="111"/>
      <c r="D45" s="111"/>
      <c r="F45" s="150"/>
      <c r="G45" s="110" t="s">
        <v>25</v>
      </c>
    </row>
    <row r="46" spans="1:6" ht="12.75">
      <c r="A46" s="114"/>
      <c r="B46" s="111"/>
      <c r="C46" s="111"/>
      <c r="D46" s="111"/>
      <c r="F46" s="118"/>
    </row>
    <row r="47" spans="1:8" ht="12.75">
      <c r="A47" s="114">
        <v>13</v>
      </c>
      <c r="B47" s="111" t="s">
        <v>31</v>
      </c>
      <c r="C47" s="111"/>
      <c r="D47" s="111"/>
      <c r="F47" s="151"/>
      <c r="G47" s="120"/>
      <c r="H47" s="120"/>
    </row>
    <row r="48" spans="1:8" ht="12.75">
      <c r="A48" s="114"/>
      <c r="B48" s="111" t="s">
        <v>40</v>
      </c>
      <c r="C48" s="111" t="s">
        <v>32</v>
      </c>
      <c r="D48" s="111"/>
      <c r="F48" s="152"/>
      <c r="G48" s="110" t="s">
        <v>25</v>
      </c>
      <c r="H48" s="130"/>
    </row>
    <row r="49" spans="1:8" ht="12.75">
      <c r="A49" s="114"/>
      <c r="B49" s="111"/>
      <c r="C49" s="111"/>
      <c r="D49" s="111" t="s">
        <v>33</v>
      </c>
      <c r="F49" s="152" t="s">
        <v>123</v>
      </c>
      <c r="G49" s="110" t="s">
        <v>122</v>
      </c>
      <c r="H49" s="130"/>
    </row>
    <row r="50" spans="1:8" ht="12.75">
      <c r="A50" s="114"/>
      <c r="B50" s="111" t="s">
        <v>41</v>
      </c>
      <c r="C50" s="111" t="s">
        <v>50</v>
      </c>
      <c r="D50" s="111"/>
      <c r="F50" s="152"/>
      <c r="G50" s="110" t="s">
        <v>25</v>
      </c>
      <c r="H50" s="130"/>
    </row>
    <row r="51" spans="1:8" ht="12.75" thickBot="1">
      <c r="A51" s="114"/>
      <c r="B51" s="111"/>
      <c r="C51" s="111"/>
      <c r="D51" s="111" t="s">
        <v>33</v>
      </c>
      <c r="F51" s="152"/>
      <c r="G51" s="110" t="s">
        <v>122</v>
      </c>
      <c r="H51" s="130"/>
    </row>
    <row r="52" spans="1:8" ht="12.75" thickTop="1">
      <c r="A52" s="114"/>
      <c r="B52" s="111"/>
      <c r="C52" s="111" t="s">
        <v>34</v>
      </c>
      <c r="D52" s="111"/>
      <c r="F52" s="153">
        <f>F48+F50</f>
        <v>0</v>
      </c>
      <c r="G52" s="111" t="s">
        <v>25</v>
      </c>
      <c r="H52" s="120"/>
    </row>
    <row r="53" spans="1:8" ht="12.75">
      <c r="A53" s="114"/>
      <c r="B53" s="111"/>
      <c r="C53" s="111"/>
      <c r="D53" s="111"/>
      <c r="F53" s="152"/>
      <c r="G53" s="120"/>
      <c r="H53" s="120"/>
    </row>
    <row r="54" spans="1:8" s="22" customFormat="1" ht="12.75">
      <c r="A54" s="114">
        <v>14</v>
      </c>
      <c r="B54" s="116" t="s">
        <v>55</v>
      </c>
      <c r="C54" s="116"/>
      <c r="D54" s="116"/>
      <c r="E54" s="24"/>
      <c r="F54" s="154">
        <f>F45+F48+F50</f>
        <v>0</v>
      </c>
      <c r="G54" s="132"/>
      <c r="H54" s="132"/>
    </row>
    <row r="55" spans="1:6" ht="12.75">
      <c r="A55" s="114"/>
      <c r="B55" s="111"/>
      <c r="C55" s="111"/>
      <c r="D55" s="111"/>
      <c r="F55" s="133"/>
    </row>
    <row r="56" spans="1:8" s="22" customFormat="1" ht="12.75">
      <c r="A56" s="114">
        <v>19</v>
      </c>
      <c r="B56" s="116" t="s">
        <v>171</v>
      </c>
      <c r="C56" s="116"/>
      <c r="D56" s="116"/>
      <c r="E56" s="24"/>
      <c r="F56" s="155"/>
      <c r="G56" s="132"/>
      <c r="H56" s="132"/>
    </row>
    <row r="57" spans="1:8" s="22" customFormat="1" ht="12.75">
      <c r="A57" s="114"/>
      <c r="B57" s="116"/>
      <c r="C57" s="116"/>
      <c r="D57" s="116"/>
      <c r="E57" s="24"/>
      <c r="F57" s="134"/>
      <c r="G57" s="132"/>
      <c r="H57" s="132"/>
    </row>
    <row r="58" spans="1:9" s="135" customFormat="1" ht="12.75">
      <c r="A58" s="114">
        <v>20</v>
      </c>
      <c r="B58" s="116" t="s">
        <v>20</v>
      </c>
      <c r="C58" s="116"/>
      <c r="D58" s="116"/>
      <c r="E58" s="24"/>
      <c r="F58" s="155"/>
      <c r="G58" s="132"/>
      <c r="H58" s="132"/>
      <c r="I58" s="24"/>
    </row>
    <row r="59" spans="1:8" s="22" customFormat="1" ht="12.75">
      <c r="A59" s="114"/>
      <c r="B59" s="116"/>
      <c r="C59" s="116"/>
      <c r="D59" s="116"/>
      <c r="E59" s="24"/>
      <c r="F59" s="136"/>
      <c r="G59" s="132"/>
      <c r="H59" s="132"/>
    </row>
    <row r="60" spans="1:8" s="22" customFormat="1" ht="12.75">
      <c r="A60" s="114">
        <v>23</v>
      </c>
      <c r="B60" s="116" t="s">
        <v>172</v>
      </c>
      <c r="C60" s="116"/>
      <c r="D60" s="116"/>
      <c r="E60" s="24"/>
      <c r="F60" s="155"/>
      <c r="G60" s="132"/>
      <c r="H60" s="132"/>
    </row>
    <row r="61" spans="1:8" s="22" customFormat="1" ht="12.75">
      <c r="A61" s="114"/>
      <c r="B61" s="24"/>
      <c r="C61" s="24"/>
      <c r="D61" s="24"/>
      <c r="E61" s="24"/>
      <c r="F61" s="24"/>
      <c r="G61" s="24"/>
      <c r="H61" s="24"/>
    </row>
    <row r="62" spans="1:8" s="22" customFormat="1" ht="12.75">
      <c r="A62" s="114">
        <v>24</v>
      </c>
      <c r="B62" s="116" t="s">
        <v>35</v>
      </c>
      <c r="C62" s="116"/>
      <c r="D62" s="116"/>
      <c r="E62" s="24"/>
      <c r="F62" s="155"/>
      <c r="G62" s="132"/>
      <c r="H62" s="132"/>
    </row>
    <row r="63" spans="1:8" s="22" customFormat="1" ht="12.75">
      <c r="A63" s="114"/>
      <c r="B63" s="116"/>
      <c r="C63" s="116"/>
      <c r="D63" s="116"/>
      <c r="E63" s="24"/>
      <c r="F63" s="134"/>
      <c r="G63" s="132"/>
      <c r="H63" s="132"/>
    </row>
    <row r="64" spans="1:8" s="22" customFormat="1" ht="12.75">
      <c r="A64" s="114">
        <v>25</v>
      </c>
      <c r="B64" s="116" t="s">
        <v>54</v>
      </c>
      <c r="C64" s="116"/>
      <c r="D64" s="116"/>
      <c r="E64" s="24"/>
      <c r="F64" s="156"/>
      <c r="G64" s="132"/>
      <c r="H64" s="132"/>
    </row>
    <row r="65" spans="1:8" s="22" customFormat="1" ht="12.75">
      <c r="A65" s="114"/>
      <c r="B65" s="137" t="s">
        <v>57</v>
      </c>
      <c r="C65" s="116" t="s">
        <v>58</v>
      </c>
      <c r="D65" s="116"/>
      <c r="E65" s="24"/>
      <c r="F65" s="134" t="str">
        <f>IF(AND(F45="",F60=""),"",(F60+F45+F48))</f>
        <v/>
      </c>
      <c r="G65" s="132"/>
      <c r="H65" s="132"/>
    </row>
    <row r="66" spans="1:8" s="22" customFormat="1" ht="12.75">
      <c r="A66" s="114"/>
      <c r="B66" s="137" t="s">
        <v>60</v>
      </c>
      <c r="C66" s="116" t="s">
        <v>59</v>
      </c>
      <c r="D66" s="116"/>
      <c r="E66" s="24"/>
      <c r="F66" s="134" t="str">
        <f>IF(AND(F45="",F60=""),"",F60+F45+F48+F50)</f>
        <v/>
      </c>
      <c r="G66" s="132"/>
      <c r="H66" s="132"/>
    </row>
    <row r="67" spans="1:8" s="22" customFormat="1" ht="12.75">
      <c r="A67" s="114"/>
      <c r="B67" s="116"/>
      <c r="C67" s="116"/>
      <c r="D67" s="116"/>
      <c r="E67" s="24"/>
      <c r="F67" s="134"/>
      <c r="G67" s="132"/>
      <c r="H67" s="132"/>
    </row>
    <row r="68" spans="1:8" s="22" customFormat="1" ht="12.75">
      <c r="A68" s="114">
        <v>26</v>
      </c>
      <c r="B68" s="116" t="s">
        <v>36</v>
      </c>
      <c r="C68" s="116"/>
      <c r="D68" s="116"/>
      <c r="E68" s="24"/>
      <c r="F68" s="155" t="str">
        <f>IF(F60="","",F60+F54)</f>
        <v/>
      </c>
      <c r="G68" s="132"/>
      <c r="H68" s="132"/>
    </row>
    <row r="69" spans="1:8" s="22" customFormat="1" ht="12.75">
      <c r="A69" s="114"/>
      <c r="B69" s="116"/>
      <c r="C69" s="116"/>
      <c r="D69" s="116"/>
      <c r="E69" s="24"/>
      <c r="F69" s="134"/>
      <c r="G69" s="132"/>
      <c r="H69" s="132"/>
    </row>
    <row r="70" spans="1:8" s="22" customFormat="1" ht="12.75">
      <c r="A70" s="114">
        <v>27</v>
      </c>
      <c r="B70" s="116" t="s">
        <v>98</v>
      </c>
      <c r="C70" s="116"/>
      <c r="D70" s="116"/>
      <c r="E70" s="24"/>
      <c r="F70" s="155"/>
      <c r="G70" s="132"/>
      <c r="H70" s="132"/>
    </row>
    <row r="71" spans="1:8" s="22" customFormat="1" ht="12.75">
      <c r="A71" s="114"/>
      <c r="B71" s="116"/>
      <c r="C71" s="116"/>
      <c r="D71" s="116"/>
      <c r="E71" s="24"/>
      <c r="F71" s="134"/>
      <c r="G71" s="132"/>
      <c r="H71" s="132"/>
    </row>
    <row r="72" spans="1:8" s="22" customFormat="1" ht="12.75">
      <c r="A72" s="114">
        <v>28</v>
      </c>
      <c r="B72" s="116" t="s">
        <v>135</v>
      </c>
      <c r="C72" s="116"/>
      <c r="D72" s="116"/>
      <c r="E72" s="24"/>
      <c r="F72" s="157" t="str">
        <f>IF(F68="","",F70-F68)</f>
        <v/>
      </c>
      <c r="G72" s="138" t="s">
        <v>25</v>
      </c>
      <c r="H72" s="132"/>
    </row>
    <row r="73" spans="1:8" s="22" customFormat="1" ht="12.75">
      <c r="A73" s="114"/>
      <c r="B73" s="116"/>
      <c r="C73" s="116"/>
      <c r="D73" s="116"/>
      <c r="E73" s="24"/>
      <c r="F73" s="134"/>
      <c r="G73" s="132"/>
      <c r="H73" s="132"/>
    </row>
    <row r="74" spans="1:8" s="22" customFormat="1" ht="12.75">
      <c r="A74" s="114">
        <v>29</v>
      </c>
      <c r="B74" s="116" t="s">
        <v>99</v>
      </c>
      <c r="C74" s="116"/>
      <c r="D74" s="116"/>
      <c r="E74" s="24"/>
      <c r="H74" s="24"/>
    </row>
    <row r="75" spans="1:8" s="22" customFormat="1" ht="12.75">
      <c r="A75" s="114"/>
      <c r="B75" s="116"/>
      <c r="C75" s="116" t="s">
        <v>143</v>
      </c>
      <c r="D75" s="116"/>
      <c r="E75" s="24"/>
      <c r="F75" s="146"/>
      <c r="G75" s="158" t="s">
        <v>124</v>
      </c>
      <c r="H75" s="24"/>
    </row>
    <row r="76" spans="1:8" s="22" customFormat="1" ht="12.75">
      <c r="A76" s="114"/>
      <c r="B76" s="116"/>
      <c r="C76" s="139" t="s">
        <v>72</v>
      </c>
      <c r="D76" s="116"/>
      <c r="E76" s="24"/>
      <c r="F76" s="159" t="s">
        <v>125</v>
      </c>
      <c r="G76" s="18"/>
      <c r="H76" s="24"/>
    </row>
    <row r="77" spans="1:8" s="22" customFormat="1" ht="12.75">
      <c r="A77" s="114"/>
      <c r="B77" s="116"/>
      <c r="C77" s="139" t="s">
        <v>23</v>
      </c>
      <c r="D77" s="116"/>
      <c r="E77" s="24"/>
      <c r="F77" s="160" t="s">
        <v>126</v>
      </c>
      <c r="G77" s="18"/>
      <c r="H77" s="24"/>
    </row>
    <row r="78" spans="1:8" s="22" customFormat="1" ht="12.75">
      <c r="A78" s="114"/>
      <c r="B78" s="116"/>
      <c r="C78" s="116"/>
      <c r="D78" s="116"/>
      <c r="E78" s="24"/>
      <c r="F78" s="116"/>
      <c r="G78" s="24"/>
      <c r="H78" s="24"/>
    </row>
    <row r="79" spans="1:8" s="22" customFormat="1" ht="12.75">
      <c r="A79" s="114">
        <v>30</v>
      </c>
      <c r="B79" s="116" t="s">
        <v>100</v>
      </c>
      <c r="C79" s="116"/>
      <c r="D79" s="116"/>
      <c r="E79" s="24"/>
      <c r="F79" s="116"/>
      <c r="G79" s="24"/>
      <c r="H79" s="24"/>
    </row>
    <row r="80" spans="1:8" s="22" customFormat="1" ht="12.75">
      <c r="A80" s="114"/>
      <c r="B80" s="116"/>
      <c r="C80" s="116" t="s">
        <v>137</v>
      </c>
      <c r="D80" s="116"/>
      <c r="E80" s="24"/>
      <c r="F80" s="146"/>
      <c r="G80" s="158" t="s">
        <v>124</v>
      </c>
      <c r="H80" s="24"/>
    </row>
    <row r="81" spans="1:8" s="22" customFormat="1" ht="12.75">
      <c r="A81" s="114"/>
      <c r="B81" s="116"/>
      <c r="C81" s="139" t="s">
        <v>72</v>
      </c>
      <c r="D81" s="116"/>
      <c r="E81" s="24"/>
      <c r="F81" s="159" t="s">
        <v>125</v>
      </c>
      <c r="G81" s="18"/>
      <c r="H81" s="24"/>
    </row>
    <row r="82" spans="1:8" s="22" customFormat="1" ht="12.75">
      <c r="A82" s="114"/>
      <c r="B82" s="116"/>
      <c r="C82" s="139" t="s">
        <v>23</v>
      </c>
      <c r="D82" s="116"/>
      <c r="E82" s="24"/>
      <c r="F82" s="160" t="s">
        <v>126</v>
      </c>
      <c r="G82" s="18"/>
      <c r="H82" s="24"/>
    </row>
    <row r="83" spans="1:8" s="22" customFormat="1" ht="12.75">
      <c r="A83" s="114"/>
      <c r="B83" s="24"/>
      <c r="C83" s="24"/>
      <c r="D83" s="24"/>
      <c r="E83" s="24"/>
      <c r="F83" s="24"/>
      <c r="G83" s="24"/>
      <c r="H83" s="24"/>
    </row>
    <row r="84" spans="1:8" s="22" customFormat="1" ht="12.75">
      <c r="A84" s="114">
        <v>31</v>
      </c>
      <c r="B84" s="116" t="s">
        <v>101</v>
      </c>
      <c r="C84" s="24"/>
      <c r="D84" s="24"/>
      <c r="E84" s="24"/>
      <c r="F84" s="161"/>
      <c r="G84" s="24"/>
      <c r="H84" s="24"/>
    </row>
    <row r="85" spans="1:8" s="22" customFormat="1" ht="12.75">
      <c r="A85" s="114"/>
      <c r="B85" s="24"/>
      <c r="C85" s="24"/>
      <c r="D85" s="24"/>
      <c r="E85" s="24"/>
      <c r="F85" s="24"/>
      <c r="G85" s="24"/>
      <c r="H85" s="24"/>
    </row>
    <row r="86" spans="1:8" s="22" customFormat="1" ht="12.75">
      <c r="A86" s="114">
        <v>32</v>
      </c>
      <c r="B86" s="116" t="s">
        <v>158</v>
      </c>
      <c r="C86" s="24"/>
      <c r="D86" s="24"/>
      <c r="E86" s="24"/>
      <c r="F86" s="264">
        <v>0</v>
      </c>
      <c r="G86" s="121"/>
      <c r="H86" s="121"/>
    </row>
    <row r="87" spans="1:8" ht="12.75">
      <c r="A87" s="114">
        <v>34</v>
      </c>
      <c r="B87" s="111" t="s">
        <v>102</v>
      </c>
      <c r="C87" s="111"/>
      <c r="D87" s="111"/>
      <c r="F87" s="264">
        <f>F34-F86</f>
        <v>0</v>
      </c>
      <c r="G87" s="114"/>
      <c r="H87" s="120"/>
    </row>
    <row r="88" ht="12.75">
      <c r="A88" s="114"/>
    </row>
    <row r="91" ht="12.75">
      <c r="B91" s="115"/>
    </row>
  </sheetData>
  <mergeCells count="7">
    <mergeCell ref="F21:G21"/>
    <mergeCell ref="F23:G23"/>
    <mergeCell ref="F17:G17"/>
    <mergeCell ref="A1:H1"/>
    <mergeCell ref="A2:H2"/>
    <mergeCell ref="F6:H6"/>
    <mergeCell ref="F19:G19"/>
  </mergeCells>
  <printOptions/>
  <pageMargins left="0.31496062992125984" right="0.3937007874015748" top="0.7086614173228347" bottom="1.0236220472440944" header="0" footer="0"/>
  <pageSetup fitToWidth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="90" zoomScaleSheetLayoutView="90" workbookViewId="0" topLeftCell="A1">
      <selection activeCell="B8" sqref="B8"/>
    </sheetView>
  </sheetViews>
  <sheetFormatPr defaultColWidth="12.57421875" defaultRowHeight="12.75"/>
  <cols>
    <col min="1" max="1" width="9.57421875" style="88" customWidth="1"/>
    <col min="2" max="2" width="76.140625" style="88" customWidth="1"/>
    <col min="3" max="3" width="23.00390625" style="88" customWidth="1"/>
    <col min="4" max="4" width="22.00390625" style="88" customWidth="1"/>
    <col min="5" max="6" width="21.421875" style="88" customWidth="1"/>
    <col min="7" max="16384" width="12.57421875" style="88" customWidth="1"/>
  </cols>
  <sheetData>
    <row r="1" spans="1:6" ht="15" customHeight="1">
      <c r="A1" s="341" t="s">
        <v>179</v>
      </c>
      <c r="B1" s="342"/>
      <c r="C1" s="342"/>
      <c r="D1" s="342"/>
      <c r="E1" s="342"/>
      <c r="F1" s="343"/>
    </row>
    <row r="2" spans="1:6" ht="15" customHeight="1">
      <c r="A2" s="344" t="str">
        <f>'AP1_FichaTécnica'!A2:H2</f>
        <v>CONVENIO NRO. _____________________________</v>
      </c>
      <c r="B2" s="345"/>
      <c r="C2" s="345"/>
      <c r="D2" s="345"/>
      <c r="E2" s="345"/>
      <c r="F2" s="345"/>
    </row>
    <row r="3" spans="1:6" ht="23.25">
      <c r="A3" s="163"/>
      <c r="B3" s="164"/>
      <c r="C3" s="164"/>
      <c r="D3" s="164"/>
      <c r="E3" s="164"/>
      <c r="F3" s="164"/>
    </row>
    <row r="4" spans="1:11" s="90" customFormat="1" ht="31.9" customHeight="1">
      <c r="A4" s="165"/>
      <c r="B4" s="166" t="s">
        <v>127</v>
      </c>
      <c r="C4" s="346">
        <f>'AP1_FichaTécnica'!F6</f>
        <v>0</v>
      </c>
      <c r="D4" s="347"/>
      <c r="E4" s="347"/>
      <c r="F4" s="348"/>
      <c r="G4" s="89"/>
      <c r="H4" s="89"/>
      <c r="I4" s="89"/>
      <c r="J4" s="89"/>
      <c r="K4" s="89"/>
    </row>
    <row r="5" spans="1:11" s="90" customFormat="1" ht="6.75" customHeight="1">
      <c r="A5" s="165"/>
      <c r="B5" s="166"/>
      <c r="C5" s="167"/>
      <c r="D5" s="167"/>
      <c r="E5" s="167"/>
      <c r="F5" s="167"/>
      <c r="G5" s="89"/>
      <c r="H5" s="89"/>
      <c r="I5" s="89"/>
      <c r="J5" s="89"/>
      <c r="K5" s="89"/>
    </row>
    <row r="6" spans="1:11" s="92" customFormat="1" ht="15.75">
      <c r="A6" s="168"/>
      <c r="B6" s="94" t="s">
        <v>42</v>
      </c>
      <c r="C6" s="174">
        <f>'AP1_FichaTécnica'!F19</f>
        <v>0</v>
      </c>
      <c r="D6" s="93"/>
      <c r="E6" s="93"/>
      <c r="F6" s="93"/>
      <c r="G6" s="91"/>
      <c r="H6" s="91"/>
      <c r="I6" s="91"/>
      <c r="J6" s="91"/>
      <c r="K6" s="91"/>
    </row>
    <row r="7" spans="1:11" s="92" customFormat="1" ht="15.75">
      <c r="A7" s="168"/>
      <c r="B7" s="169" t="s">
        <v>168</v>
      </c>
      <c r="C7" s="174">
        <f>'AP1_FichaTécnica'!F80</f>
        <v>0</v>
      </c>
      <c r="D7" s="95"/>
      <c r="E7" s="175" t="str">
        <f>'AP1_FichaTécnica'!G80</f>
        <v>Colegiatura __________________________</v>
      </c>
      <c r="F7" s="176"/>
      <c r="G7" s="91"/>
      <c r="H7" s="91"/>
      <c r="I7" s="91"/>
      <c r="J7" s="91"/>
      <c r="K7" s="91"/>
    </row>
    <row r="8" spans="1:11" s="92" customFormat="1" ht="15.75">
      <c r="A8" s="168"/>
      <c r="B8" s="94" t="s">
        <v>71</v>
      </c>
      <c r="C8" s="93"/>
      <c r="D8" s="95"/>
      <c r="E8" s="95"/>
      <c r="F8" s="93"/>
      <c r="G8" s="91"/>
      <c r="H8" s="91"/>
      <c r="I8" s="91"/>
      <c r="J8" s="91"/>
      <c r="K8" s="91"/>
    </row>
    <row r="9" spans="1:11" s="92" customFormat="1" ht="15.75">
      <c r="A9" s="168"/>
      <c r="B9" s="169" t="s">
        <v>169</v>
      </c>
      <c r="C9" s="174">
        <f>'AP1_FichaTécnica'!F75</f>
        <v>0</v>
      </c>
      <c r="D9" s="95"/>
      <c r="E9" s="175" t="str">
        <f>'AP1_FichaTécnica'!G75</f>
        <v>Colegiatura __________________________</v>
      </c>
      <c r="F9" s="176"/>
      <c r="G9" s="91"/>
      <c r="H9" s="91"/>
      <c r="I9" s="91"/>
      <c r="J9" s="91"/>
      <c r="K9" s="91"/>
    </row>
    <row r="10" spans="1:11" s="92" customFormat="1" ht="15.75">
      <c r="A10" s="168"/>
      <c r="B10" s="94" t="s">
        <v>0</v>
      </c>
      <c r="C10" s="93"/>
      <c r="D10" s="95"/>
      <c r="E10" s="95"/>
      <c r="F10" s="93"/>
      <c r="G10" s="91"/>
      <c r="H10" s="91"/>
      <c r="I10" s="91"/>
      <c r="J10" s="91"/>
      <c r="K10" s="91"/>
    </row>
    <row r="11" spans="1:11" s="92" customFormat="1" ht="15.75">
      <c r="A11" s="168"/>
      <c r="B11" s="94"/>
      <c r="C11" s="94" t="s">
        <v>61</v>
      </c>
      <c r="D11" s="95" t="s">
        <v>45</v>
      </c>
      <c r="E11" s="177">
        <f>'AP1_FichaTécnica'!G10</f>
        <v>0</v>
      </c>
      <c r="F11" s="93"/>
      <c r="G11" s="91"/>
      <c r="H11" s="91"/>
      <c r="I11" s="91"/>
      <c r="J11" s="91"/>
      <c r="K11" s="91"/>
    </row>
    <row r="12" spans="1:11" s="92" customFormat="1" ht="15.75">
      <c r="A12" s="168"/>
      <c r="B12" s="93"/>
      <c r="C12" s="94" t="s">
        <v>26</v>
      </c>
      <c r="D12" s="95" t="s">
        <v>45</v>
      </c>
      <c r="E12" s="177">
        <f>'AP1_FichaTécnica'!G11</f>
        <v>0</v>
      </c>
      <c r="F12" s="93"/>
      <c r="G12" s="91"/>
      <c r="H12" s="91"/>
      <c r="I12" s="91"/>
      <c r="J12" s="91"/>
      <c r="K12" s="91"/>
    </row>
    <row r="13" spans="1:11" s="92" customFormat="1" ht="15.75">
      <c r="A13" s="168"/>
      <c r="B13" s="93"/>
      <c r="C13" s="94" t="s">
        <v>43</v>
      </c>
      <c r="D13" s="95" t="s">
        <v>45</v>
      </c>
      <c r="E13" s="177">
        <f>'AP1_FichaTécnica'!G12</f>
        <v>0</v>
      </c>
      <c r="F13" s="93"/>
      <c r="G13" s="91"/>
      <c r="H13" s="91"/>
      <c r="I13" s="91"/>
      <c r="J13" s="91"/>
      <c r="K13" s="91"/>
    </row>
    <row r="14" spans="1:11" s="92" customFormat="1" ht="15.75">
      <c r="A14" s="168"/>
      <c r="B14" s="93"/>
      <c r="C14" s="94" t="s">
        <v>27</v>
      </c>
      <c r="D14" s="95" t="s">
        <v>45</v>
      </c>
      <c r="E14" s="177">
        <f>'AP1_FichaTécnica'!G13</f>
        <v>0</v>
      </c>
      <c r="F14" s="93"/>
      <c r="G14" s="91"/>
      <c r="H14" s="91"/>
      <c r="I14" s="91"/>
      <c r="J14" s="91"/>
      <c r="K14" s="91"/>
    </row>
    <row r="15" spans="1:11" s="92" customFormat="1" ht="15.75">
      <c r="A15" s="168"/>
      <c r="B15" s="93"/>
      <c r="C15" s="94" t="s">
        <v>44</v>
      </c>
      <c r="D15" s="95" t="s">
        <v>45</v>
      </c>
      <c r="E15" s="177">
        <f>'AP1_FichaTécnica'!G14</f>
        <v>0</v>
      </c>
      <c r="F15" s="93"/>
      <c r="G15" s="91"/>
      <c r="H15" s="91"/>
      <c r="I15" s="91"/>
      <c r="J15" s="91"/>
      <c r="K15" s="91"/>
    </row>
    <row r="16" spans="1:11" s="92" customFormat="1" ht="16.5" thickBot="1">
      <c r="A16" s="170"/>
      <c r="B16" s="171"/>
      <c r="C16" s="172" t="s">
        <v>62</v>
      </c>
      <c r="D16" s="173" t="s">
        <v>45</v>
      </c>
      <c r="E16" s="178">
        <f>'AP1_FichaTécnica'!G15</f>
        <v>0</v>
      </c>
      <c r="F16" s="171"/>
      <c r="G16" s="91"/>
      <c r="H16" s="91"/>
      <c r="I16" s="91"/>
      <c r="J16" s="91"/>
      <c r="K16" s="91"/>
    </row>
    <row r="17" spans="1:6" s="92" customFormat="1" ht="16.5" thickTop="1">
      <c r="A17" s="93"/>
      <c r="B17" s="93"/>
      <c r="C17" s="94"/>
      <c r="D17" s="95"/>
      <c r="E17" s="95"/>
      <c r="F17" s="93"/>
    </row>
    <row r="18" spans="2:11" s="92" customFormat="1" ht="15.75">
      <c r="B18" s="96" t="s">
        <v>14</v>
      </c>
      <c r="C18" s="179">
        <f>'AP1_FichaTécnica'!C4</f>
        <v>0</v>
      </c>
      <c r="D18" s="180"/>
      <c r="E18" s="97"/>
      <c r="G18" s="91"/>
      <c r="H18" s="91"/>
      <c r="I18" s="91"/>
      <c r="J18" s="91"/>
      <c r="K18" s="91"/>
    </row>
    <row r="19" spans="2:11" s="92" customFormat="1" ht="15.75">
      <c r="B19" s="96" t="s">
        <v>30</v>
      </c>
      <c r="C19" s="98"/>
      <c r="D19" s="98"/>
      <c r="E19" s="97"/>
      <c r="G19" s="91"/>
      <c r="H19" s="91"/>
      <c r="I19" s="91"/>
      <c r="J19" s="91"/>
      <c r="K19" s="91"/>
    </row>
    <row r="20" spans="2:11" s="92" customFormat="1" ht="15.75">
      <c r="B20" s="283" t="s">
        <v>159</v>
      </c>
      <c r="C20" s="284">
        <f>'AP1_FichaTécnica'!F34</f>
        <v>0</v>
      </c>
      <c r="D20" s="98"/>
      <c r="E20" s="99"/>
      <c r="F20" s="100"/>
      <c r="G20" s="91"/>
      <c r="H20" s="91"/>
      <c r="I20" s="91"/>
      <c r="J20" s="91"/>
      <c r="K20" s="91"/>
    </row>
    <row r="21" ht="15.75" thickBot="1"/>
    <row r="22" spans="1:6" ht="16.5" thickBot="1" thickTop="1">
      <c r="A22" s="339" t="s">
        <v>128</v>
      </c>
      <c r="B22" s="340"/>
      <c r="C22" s="340"/>
      <c r="D22" s="340"/>
      <c r="E22" s="340"/>
      <c r="F22" s="340"/>
    </row>
    <row r="23" spans="1:6" ht="27.75" customHeight="1" thickBot="1" thickTop="1">
      <c r="A23" s="313" t="s">
        <v>121</v>
      </c>
      <c r="B23" s="313" t="s">
        <v>129</v>
      </c>
      <c r="C23" s="312" t="s">
        <v>164</v>
      </c>
      <c r="D23" s="312" t="s">
        <v>165</v>
      </c>
      <c r="E23" s="312" t="s">
        <v>166</v>
      </c>
      <c r="F23" s="312" t="s">
        <v>167</v>
      </c>
    </row>
    <row r="24" spans="1:6" s="101" customFormat="1" ht="15.75" thickTop="1">
      <c r="A24" s="102">
        <v>1</v>
      </c>
      <c r="B24" s="102" t="s">
        <v>162</v>
      </c>
      <c r="C24" s="181">
        <v>0</v>
      </c>
      <c r="D24" s="181">
        <v>0</v>
      </c>
      <c r="E24" s="181">
        <v>0</v>
      </c>
      <c r="F24" s="181">
        <v>0</v>
      </c>
    </row>
    <row r="25" spans="1:6" s="101" customFormat="1" ht="15.75" thickBot="1">
      <c r="A25" s="183">
        <v>2</v>
      </c>
      <c r="B25" s="183" t="s">
        <v>46</v>
      </c>
      <c r="C25" s="182">
        <f>IF(C20=0,0,C24/C20)</f>
        <v>0</v>
      </c>
      <c r="D25" s="182">
        <f aca="true" t="shared" si="0" ref="D25:F25">IF(D20=0,0,D24/D20)</f>
        <v>0</v>
      </c>
      <c r="E25" s="182">
        <f t="shared" si="0"/>
        <v>0</v>
      </c>
      <c r="F25" s="182">
        <f t="shared" si="0"/>
        <v>0</v>
      </c>
    </row>
    <row r="26" spans="1:6" s="101" customFormat="1" ht="16.5" thickBot="1" thickTop="1">
      <c r="A26" s="183">
        <v>3</v>
      </c>
      <c r="B26" s="183" t="s">
        <v>47</v>
      </c>
      <c r="C26" s="182">
        <f>C25</f>
        <v>0</v>
      </c>
      <c r="D26" s="182">
        <f>IF(D25="","",C26+D25)</f>
        <v>0</v>
      </c>
      <c r="E26" s="182">
        <f>IF(E25="","",D26+E25)</f>
        <v>0</v>
      </c>
      <c r="F26" s="182">
        <f>IF(F25="","",E26+F25)</f>
        <v>0</v>
      </c>
    </row>
    <row r="27" spans="1:6" s="101" customFormat="1" ht="16.5" thickBot="1" thickTop="1">
      <c r="A27" s="183">
        <v>4</v>
      </c>
      <c r="B27" s="183" t="s">
        <v>161</v>
      </c>
      <c r="C27" s="182"/>
      <c r="D27" s="182"/>
      <c r="E27" s="182"/>
      <c r="F27" s="182"/>
    </row>
    <row r="28" ht="3.6" customHeight="1" thickTop="1"/>
    <row r="29" spans="3:6" s="103" customFormat="1" ht="12.75" customHeight="1">
      <c r="C29" s="104"/>
      <c r="D29" s="104"/>
      <c r="E29" s="104"/>
      <c r="F29" s="104"/>
    </row>
    <row r="30" spans="2:6" s="105" customFormat="1" ht="16.9" customHeight="1">
      <c r="B30" s="105" t="s">
        <v>48</v>
      </c>
      <c r="D30" s="106"/>
      <c r="E30" s="107"/>
      <c r="F30" s="106"/>
    </row>
    <row r="31" ht="12.75">
      <c r="E31" s="108"/>
    </row>
    <row r="32" ht="12.75">
      <c r="E32" s="108"/>
    </row>
  </sheetData>
  <mergeCells count="4">
    <mergeCell ref="A22:F22"/>
    <mergeCell ref="A1:F1"/>
    <mergeCell ref="A2:F2"/>
    <mergeCell ref="C4:F4"/>
  </mergeCells>
  <printOptions/>
  <pageMargins left="0.11811023622047245" right="0.11811023622047245" top="0.7480314960629921" bottom="0.6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view="pageBreakPreview" zoomScale="73" zoomScaleSheetLayoutView="73" zoomScalePageLayoutView="75" workbookViewId="0" topLeftCell="A1">
      <selection activeCell="A2" sqref="A2:Q2"/>
    </sheetView>
  </sheetViews>
  <sheetFormatPr defaultColWidth="11.57421875" defaultRowHeight="12.75"/>
  <cols>
    <col min="1" max="1" width="14.57421875" style="60" customWidth="1"/>
    <col min="2" max="2" width="54.421875" style="59" customWidth="1"/>
    <col min="3" max="3" width="7.57421875" style="59" customWidth="1"/>
    <col min="4" max="4" width="14.00390625" style="59" customWidth="1"/>
    <col min="5" max="5" width="14.140625" style="59" customWidth="1"/>
    <col min="6" max="6" width="20.8515625" style="59" customWidth="1"/>
    <col min="7" max="7" width="11.140625" style="59" customWidth="1"/>
    <col min="8" max="8" width="19.57421875" style="59" customWidth="1"/>
    <col min="9" max="9" width="11.140625" style="59" customWidth="1"/>
    <col min="10" max="10" width="18.8515625" style="59" customWidth="1"/>
    <col min="11" max="11" width="11.140625" style="59" customWidth="1"/>
    <col min="12" max="12" width="18.8515625" style="59" customWidth="1"/>
    <col min="13" max="13" width="11.140625" style="59" customWidth="1"/>
    <col min="14" max="14" width="18.8515625" style="59" customWidth="1"/>
    <col min="15" max="15" width="13.57421875" style="59" customWidth="1"/>
    <col min="16" max="16" width="20.00390625" style="59" bestFit="1" customWidth="1"/>
    <col min="17" max="17" width="13.57421875" style="59" customWidth="1"/>
    <col min="18" max="19" width="11.7109375" style="59" customWidth="1"/>
    <col min="20" max="20" width="5.57421875" style="59" customWidth="1"/>
    <col min="21" max="16384" width="11.57421875" style="59" customWidth="1"/>
  </cols>
  <sheetData>
    <row r="1" spans="1:17" ht="26.25">
      <c r="A1" s="358" t="s">
        <v>180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7" ht="26.25">
      <c r="A2" s="364" t="str">
        <f>'AP1_FichaTécnica'!A2</f>
        <v>CONVENIO NRO. _____________________________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6"/>
    </row>
    <row r="3" spans="1:17" ht="9.7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25.9" customHeight="1">
      <c r="A4" s="184"/>
      <c r="B4" s="187" t="str">
        <f>'AP1_FichaTécnica'!B6</f>
        <v>NOMBRE DE LA PROPUESTA PRODUCTIVA</v>
      </c>
      <c r="C4" s="185"/>
      <c r="D4" s="359">
        <f>'AP1_FichaTécnica'!F6</f>
        <v>0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s="188" customFormat="1" ht="12.75">
      <c r="A5" s="184"/>
      <c r="B5" s="187" t="s">
        <v>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</row>
    <row r="6" spans="1:17" s="188" customFormat="1" ht="12.75">
      <c r="A6" s="184"/>
      <c r="B6" s="185"/>
      <c r="C6" s="185"/>
      <c r="D6" s="189" t="s">
        <v>52</v>
      </c>
      <c r="F6" s="190">
        <f>'AP1_FichaTécnica'!G10</f>
        <v>0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1:17" s="188" customFormat="1" ht="12.75">
      <c r="A7" s="184"/>
      <c r="B7" s="185"/>
      <c r="C7" s="185"/>
      <c r="D7" s="189" t="s">
        <v>16</v>
      </c>
      <c r="F7" s="190">
        <f>'AP1_FichaTécnica'!G11</f>
        <v>0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</row>
    <row r="8" spans="1:17" s="188" customFormat="1" ht="12.75">
      <c r="A8" s="184"/>
      <c r="B8" s="185"/>
      <c r="C8" s="185"/>
      <c r="D8" s="189" t="s">
        <v>17</v>
      </c>
      <c r="F8" s="190">
        <f>'AP1_FichaTécnica'!G12</f>
        <v>0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</row>
    <row r="9" spans="1:17" s="188" customFormat="1" ht="12.75">
      <c r="A9" s="184"/>
      <c r="B9" s="185"/>
      <c r="C9" s="185"/>
      <c r="D9" s="189" t="s">
        <v>18</v>
      </c>
      <c r="F9" s="190">
        <f>'AP1_FichaTécnica'!G13</f>
        <v>0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</row>
    <row r="10" spans="1:17" s="188" customFormat="1" ht="12.75">
      <c r="A10" s="184"/>
      <c r="B10" s="185"/>
      <c r="C10" s="185"/>
      <c r="D10" s="189" t="s">
        <v>49</v>
      </c>
      <c r="F10" s="190">
        <f>'AP1_FichaTécnica'!G14</f>
        <v>0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6"/>
    </row>
    <row r="11" spans="1:17" s="188" customFormat="1" ht="12.75">
      <c r="A11" s="184"/>
      <c r="B11" s="185"/>
      <c r="C11" s="185"/>
      <c r="D11" s="189" t="s">
        <v>53</v>
      </c>
      <c r="F11" s="190">
        <f>'AP1_FichaTécnica'!G15</f>
        <v>0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6"/>
    </row>
    <row r="12" spans="1:17" s="188" customFormat="1" ht="12.75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6"/>
    </row>
    <row r="13" spans="1:17" ht="12.75">
      <c r="A13" s="184"/>
      <c r="B13" s="185" t="str">
        <f>'AP1_FichaTécnica'!B19</f>
        <v>UNIDAD EJECUTORA</v>
      </c>
      <c r="C13" s="185"/>
      <c r="D13" s="370">
        <f>'AP1_FichaTécnica'!F19</f>
        <v>0</v>
      </c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2"/>
    </row>
    <row r="14" spans="1:17" ht="12.75">
      <c r="A14" s="184"/>
      <c r="B14" s="185" t="str">
        <f>'AP1_FichaTécnica'!B21</f>
        <v>NOMBRE DEL  AEO</v>
      </c>
      <c r="C14" s="185"/>
      <c r="D14" s="370">
        <f>'AP1_FichaTécnica'!F21</f>
        <v>0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2"/>
    </row>
    <row r="15" spans="1:17" ht="12.75">
      <c r="A15" s="184"/>
      <c r="B15" s="185" t="s">
        <v>1</v>
      </c>
      <c r="C15" s="185"/>
      <c r="D15" s="362">
        <f>'AP1_FichaTécnica'!F36</f>
        <v>0</v>
      </c>
      <c r="E15" s="363"/>
      <c r="F15" s="194"/>
      <c r="G15" s="185"/>
      <c r="H15" s="195" t="s">
        <v>14</v>
      </c>
      <c r="I15" s="193">
        <f>'AP1_FichaTécnica'!H36</f>
        <v>0</v>
      </c>
      <c r="J15" s="185"/>
      <c r="K15" s="185"/>
      <c r="L15" s="185"/>
      <c r="M15" s="185"/>
      <c r="N15" s="185"/>
      <c r="O15" s="185"/>
      <c r="P15" s="185"/>
      <c r="Q15" s="186"/>
    </row>
    <row r="16" spans="1:17" ht="12.75">
      <c r="A16" s="184"/>
      <c r="B16" s="185" t="s">
        <v>2</v>
      </c>
      <c r="C16" s="185"/>
      <c r="D16" s="362">
        <f>'AP1_FichaTécnica'!F28</f>
        <v>0</v>
      </c>
      <c r="E16" s="363"/>
      <c r="F16" s="194"/>
      <c r="G16" s="185"/>
      <c r="H16" s="195" t="s">
        <v>14</v>
      </c>
      <c r="I16" s="193">
        <f>'AP1_FichaTécnica'!H28</f>
        <v>0</v>
      </c>
      <c r="J16" s="185"/>
      <c r="K16" s="185"/>
      <c r="L16" s="185"/>
      <c r="M16" s="185"/>
      <c r="N16" s="185"/>
      <c r="O16" s="196"/>
      <c r="P16" s="185"/>
      <c r="Q16" s="186"/>
    </row>
    <row r="17" spans="1:17" ht="12.75">
      <c r="A17" s="184"/>
      <c r="B17" s="185" t="str">
        <f>'AP1_FichaTécnica'!B25</f>
        <v>CONVENIO</v>
      </c>
      <c r="C17" s="185"/>
      <c r="D17" s="370">
        <f>'AP1_FichaTécnica'!F25</f>
        <v>0</v>
      </c>
      <c r="E17" s="372"/>
      <c r="F17" s="194"/>
      <c r="G17" s="185"/>
      <c r="H17" s="195"/>
      <c r="I17" s="197"/>
      <c r="J17" s="185"/>
      <c r="K17" s="185"/>
      <c r="L17" s="185"/>
      <c r="M17" s="185"/>
      <c r="N17" s="185"/>
      <c r="O17" s="196"/>
      <c r="P17" s="185"/>
      <c r="Q17" s="186"/>
    </row>
    <row r="18" spans="1:17" ht="12.75">
      <c r="A18" s="184"/>
      <c r="B18" s="111" t="s">
        <v>130</v>
      </c>
      <c r="C18" s="111"/>
      <c r="D18" s="111"/>
      <c r="E18" s="110"/>
      <c r="F18" s="111"/>
      <c r="G18" s="110"/>
      <c r="H18" s="195"/>
      <c r="I18" s="197"/>
      <c r="J18" s="185"/>
      <c r="K18" s="185"/>
      <c r="L18" s="185"/>
      <c r="M18" s="185"/>
      <c r="N18" s="185"/>
      <c r="O18" s="196"/>
      <c r="P18" s="185"/>
      <c r="Q18" s="186"/>
    </row>
    <row r="19" spans="1:17" ht="12.75">
      <c r="A19" s="184"/>
      <c r="B19" s="191" t="s">
        <v>136</v>
      </c>
      <c r="C19" s="111"/>
      <c r="D19" s="367">
        <f>'AP1_FichaTécnica'!F75</f>
        <v>0</v>
      </c>
      <c r="E19" s="368"/>
      <c r="F19" s="369"/>
      <c r="G19" s="367" t="str">
        <f>'AP1_FichaTécnica'!G75</f>
        <v>Colegiatura __________________________</v>
      </c>
      <c r="H19" s="368"/>
      <c r="I19" s="368"/>
      <c r="J19" s="369"/>
      <c r="K19" s="185"/>
      <c r="L19" s="185"/>
      <c r="M19" s="185"/>
      <c r="N19" s="185"/>
      <c r="O19" s="196"/>
      <c r="P19" s="185"/>
      <c r="Q19" s="186"/>
    </row>
    <row r="20" spans="1:17" ht="12.75">
      <c r="A20" s="184"/>
      <c r="B20" s="111" t="s">
        <v>131</v>
      </c>
      <c r="C20" s="111"/>
      <c r="D20" s="354"/>
      <c r="E20" s="354"/>
      <c r="F20" s="354"/>
      <c r="G20" s="111"/>
      <c r="H20" s="195"/>
      <c r="I20" s="197"/>
      <c r="J20" s="185"/>
      <c r="K20" s="185"/>
      <c r="L20" s="185"/>
      <c r="M20" s="185"/>
      <c r="N20" s="185"/>
      <c r="O20" s="196"/>
      <c r="P20" s="185"/>
      <c r="Q20" s="186"/>
    </row>
    <row r="21" spans="1:17" ht="12.75">
      <c r="A21" s="184"/>
      <c r="B21" s="191" t="s">
        <v>137</v>
      </c>
      <c r="C21" s="111"/>
      <c r="D21" s="367">
        <f>'AP1_FichaTécnica'!F80</f>
        <v>0</v>
      </c>
      <c r="E21" s="368"/>
      <c r="F21" s="369"/>
      <c r="G21" s="367" t="str">
        <f>'AP1_FichaTécnica'!G80</f>
        <v>Colegiatura __________________________</v>
      </c>
      <c r="H21" s="368"/>
      <c r="I21" s="368"/>
      <c r="J21" s="369"/>
      <c r="K21" s="185"/>
      <c r="L21" s="185"/>
      <c r="M21" s="185"/>
      <c r="N21" s="185"/>
      <c r="O21" s="196"/>
      <c r="P21" s="185"/>
      <c r="Q21" s="186"/>
    </row>
    <row r="22" spans="1:17" ht="12.75">
      <c r="A22" s="192"/>
      <c r="B22" s="117" t="s">
        <v>14</v>
      </c>
      <c r="C22" s="111"/>
      <c r="D22" s="198">
        <f>'AP1_FichaTécnica'!C4</f>
        <v>0</v>
      </c>
      <c r="E22" s="110"/>
      <c r="F22" s="111"/>
      <c r="G22" s="137"/>
      <c r="H22" s="195"/>
      <c r="I22" s="197"/>
      <c r="J22" s="185"/>
      <c r="K22" s="185"/>
      <c r="L22" s="185"/>
      <c r="M22" s="185"/>
      <c r="N22" s="185"/>
      <c r="O22" s="196"/>
      <c r="P22" s="185"/>
      <c r="Q22" s="185"/>
    </row>
    <row r="23" ht="7.5" customHeight="1" thickBot="1"/>
    <row r="24" spans="1:17" s="314" customFormat="1" ht="37.5" customHeight="1" thickBot="1" thickTop="1">
      <c r="A24" s="357" t="s">
        <v>3</v>
      </c>
      <c r="B24" s="356" t="s">
        <v>4</v>
      </c>
      <c r="C24" s="349" t="s">
        <v>141</v>
      </c>
      <c r="D24" s="349"/>
      <c r="E24" s="349"/>
      <c r="F24" s="349"/>
      <c r="G24" s="349" t="str">
        <f>'AP3_ControlValorizaciones'!C23</f>
        <v>INFORME VALORIZADO N° 1</v>
      </c>
      <c r="H24" s="349"/>
      <c r="I24" s="349" t="str">
        <f>'AP3_ControlValorizaciones'!D23</f>
        <v>INFORME VALORIZADO N° 2</v>
      </c>
      <c r="J24" s="349"/>
      <c r="K24" s="349" t="str">
        <f>'AP3_ControlValorizaciones'!E23</f>
        <v>INFORME VALORIZADO N° 3</v>
      </c>
      <c r="L24" s="349"/>
      <c r="M24" s="349" t="str">
        <f>'AP3_ControlValorizaciones'!F23</f>
        <v>INFORME VALORIZADO N° 4</v>
      </c>
      <c r="N24" s="349"/>
      <c r="O24" s="349" t="s">
        <v>5</v>
      </c>
      <c r="P24" s="349"/>
      <c r="Q24" s="349" t="s">
        <v>104</v>
      </c>
    </row>
    <row r="25" spans="1:17" s="61" customFormat="1" ht="16.5" thickBot="1" thickTop="1">
      <c r="A25" s="357"/>
      <c r="B25" s="356"/>
      <c r="C25" s="291" t="s">
        <v>6</v>
      </c>
      <c r="D25" s="291" t="s">
        <v>7</v>
      </c>
      <c r="E25" s="291" t="s">
        <v>8</v>
      </c>
      <c r="F25" s="291" t="s">
        <v>10</v>
      </c>
      <c r="G25" s="291" t="s">
        <v>7</v>
      </c>
      <c r="H25" s="291" t="s">
        <v>9</v>
      </c>
      <c r="I25" s="291" t="s">
        <v>7</v>
      </c>
      <c r="J25" s="291" t="s">
        <v>9</v>
      </c>
      <c r="K25" s="291" t="s">
        <v>7</v>
      </c>
      <c r="L25" s="291" t="s">
        <v>9</v>
      </c>
      <c r="M25" s="291" t="s">
        <v>7</v>
      </c>
      <c r="N25" s="291" t="s">
        <v>9</v>
      </c>
      <c r="O25" s="291" t="s">
        <v>7</v>
      </c>
      <c r="P25" s="291" t="s">
        <v>9</v>
      </c>
      <c r="Q25" s="349"/>
    </row>
    <row r="26" spans="1:17" s="188" customFormat="1" ht="9.75" customHeight="1" thickBot="1" thickTop="1">
      <c r="A26" s="292"/>
      <c r="B26" s="293"/>
      <c r="C26" s="294"/>
      <c r="D26" s="295"/>
      <c r="E26" s="295"/>
      <c r="F26" s="295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7"/>
    </row>
    <row r="27" spans="1:17" s="62" customFormat="1" ht="38.45" customHeight="1" thickBot="1">
      <c r="A27" s="298" t="s">
        <v>19</v>
      </c>
      <c r="B27" s="299" t="s">
        <v>63</v>
      </c>
      <c r="C27" s="300"/>
      <c r="D27" s="301"/>
      <c r="E27" s="301"/>
      <c r="F27" s="302"/>
      <c r="G27" s="303"/>
      <c r="H27" s="302"/>
      <c r="I27" s="303"/>
      <c r="J27" s="302"/>
      <c r="K27" s="303"/>
      <c r="L27" s="302"/>
      <c r="M27" s="303"/>
      <c r="N27" s="302"/>
      <c r="O27" s="303"/>
      <c r="P27" s="302">
        <f>SUM(P28:P42)</f>
        <v>0</v>
      </c>
      <c r="Q27" s="304"/>
    </row>
    <row r="28" spans="1:17" s="63" customFormat="1" ht="36" customHeight="1" thickTop="1">
      <c r="A28" s="285"/>
      <c r="B28" s="286" t="s">
        <v>139</v>
      </c>
      <c r="C28" s="287"/>
      <c r="D28" s="287"/>
      <c r="E28" s="287"/>
      <c r="F28" s="323"/>
      <c r="G28" s="288"/>
      <c r="H28" s="289"/>
      <c r="I28" s="288"/>
      <c r="J28" s="289"/>
      <c r="K28" s="288"/>
      <c r="L28" s="289"/>
      <c r="M28" s="288"/>
      <c r="N28" s="289"/>
      <c r="O28" s="288"/>
      <c r="P28" s="287"/>
      <c r="Q28" s="290"/>
    </row>
    <row r="29" spans="1:17" s="66" customFormat="1" ht="12.75">
      <c r="A29" s="29" t="s">
        <v>87</v>
      </c>
      <c r="B29" s="31" t="s">
        <v>105</v>
      </c>
      <c r="C29" s="36"/>
      <c r="D29" s="32"/>
      <c r="E29" s="32"/>
      <c r="F29" s="64"/>
      <c r="G29" s="199"/>
      <c r="H29" s="65"/>
      <c r="I29" s="199"/>
      <c r="J29" s="65"/>
      <c r="K29" s="199"/>
      <c r="L29" s="65"/>
      <c r="M29" s="199"/>
      <c r="N29" s="65"/>
      <c r="O29" s="202"/>
      <c r="P29" s="203"/>
      <c r="Q29" s="204"/>
    </row>
    <row r="30" spans="1:17" ht="12.75">
      <c r="A30" s="34" t="s">
        <v>64</v>
      </c>
      <c r="B30" s="67" t="s">
        <v>107</v>
      </c>
      <c r="D30" s="37"/>
      <c r="E30" s="37"/>
      <c r="F30" s="68"/>
      <c r="G30" s="200"/>
      <c r="H30" s="69"/>
      <c r="I30" s="200"/>
      <c r="J30" s="69"/>
      <c r="K30" s="200"/>
      <c r="L30" s="69"/>
      <c r="M30" s="200"/>
      <c r="N30" s="69"/>
      <c r="O30" s="205"/>
      <c r="P30" s="206">
        <f>O30*E30</f>
        <v>0</v>
      </c>
      <c r="Q30" s="207"/>
    </row>
    <row r="31" spans="1:17" ht="12.75">
      <c r="A31" s="34" t="s">
        <v>65</v>
      </c>
      <c r="B31" s="67" t="s">
        <v>108</v>
      </c>
      <c r="C31" s="36"/>
      <c r="D31" s="37"/>
      <c r="E31" s="37"/>
      <c r="F31" s="68"/>
      <c r="G31" s="200"/>
      <c r="H31" s="69"/>
      <c r="I31" s="200"/>
      <c r="J31" s="69"/>
      <c r="K31" s="200"/>
      <c r="L31" s="69"/>
      <c r="M31" s="200"/>
      <c r="N31" s="69"/>
      <c r="O31" s="205"/>
      <c r="P31" s="206">
        <f>O31*E31</f>
        <v>0</v>
      </c>
      <c r="Q31" s="207"/>
    </row>
    <row r="32" spans="1:17" s="66" customFormat="1" ht="12.75">
      <c r="A32" s="29" t="s">
        <v>88</v>
      </c>
      <c r="B32" s="31" t="s">
        <v>106</v>
      </c>
      <c r="C32" s="40"/>
      <c r="D32" s="41"/>
      <c r="E32" s="70"/>
      <c r="F32" s="64"/>
      <c r="G32" s="200"/>
      <c r="H32" s="69"/>
      <c r="I32" s="200"/>
      <c r="J32" s="69"/>
      <c r="K32" s="200"/>
      <c r="L32" s="69"/>
      <c r="M32" s="200"/>
      <c r="N32" s="69"/>
      <c r="O32" s="205"/>
      <c r="P32" s="206"/>
      <c r="Q32" s="207"/>
    </row>
    <row r="33" spans="1:17" s="66" customFormat="1" ht="12.75">
      <c r="A33" s="29" t="s">
        <v>66</v>
      </c>
      <c r="B33" s="31" t="s">
        <v>103</v>
      </c>
      <c r="C33" s="40"/>
      <c r="D33" s="41"/>
      <c r="E33" s="70"/>
      <c r="F33" s="64"/>
      <c r="G33" s="200"/>
      <c r="H33" s="69"/>
      <c r="I33" s="200"/>
      <c r="J33" s="69"/>
      <c r="K33" s="200"/>
      <c r="L33" s="69"/>
      <c r="M33" s="200"/>
      <c r="N33" s="69"/>
      <c r="O33" s="205"/>
      <c r="P33" s="206"/>
      <c r="Q33" s="207"/>
    </row>
    <row r="34" spans="1:17" ht="12.75">
      <c r="A34" s="34" t="s">
        <v>67</v>
      </c>
      <c r="B34" s="67" t="s">
        <v>173</v>
      </c>
      <c r="C34" s="36"/>
      <c r="D34" s="37"/>
      <c r="E34" s="37"/>
      <c r="F34" s="68"/>
      <c r="G34" s="200"/>
      <c r="H34" s="69"/>
      <c r="I34" s="200"/>
      <c r="J34" s="69"/>
      <c r="K34" s="200"/>
      <c r="L34" s="69"/>
      <c r="M34" s="200"/>
      <c r="N34" s="69"/>
      <c r="O34" s="205"/>
      <c r="P34" s="206">
        <f>O34*E34</f>
        <v>0</v>
      </c>
      <c r="Q34" s="207" t="e">
        <f>1-O34/D34</f>
        <v>#DIV/0!</v>
      </c>
    </row>
    <row r="35" spans="1:17" ht="12.75">
      <c r="A35" s="34" t="s">
        <v>68</v>
      </c>
      <c r="B35" s="67" t="s">
        <v>109</v>
      </c>
      <c r="C35" s="36"/>
      <c r="D35" s="37"/>
      <c r="E35" s="37"/>
      <c r="F35" s="68"/>
      <c r="G35" s="200"/>
      <c r="H35" s="69"/>
      <c r="I35" s="200"/>
      <c r="J35" s="69"/>
      <c r="K35" s="200"/>
      <c r="L35" s="69"/>
      <c r="M35" s="200"/>
      <c r="N35" s="69"/>
      <c r="O35" s="205"/>
      <c r="P35" s="206">
        <f>O35*E35</f>
        <v>0</v>
      </c>
      <c r="Q35" s="207"/>
    </row>
    <row r="36" spans="1:17" s="66" customFormat="1" ht="12.75">
      <c r="A36" s="29" t="s">
        <v>69</v>
      </c>
      <c r="B36" s="31" t="s">
        <v>112</v>
      </c>
      <c r="C36" s="42"/>
      <c r="D36" s="41"/>
      <c r="E36" s="41"/>
      <c r="F36" s="64"/>
      <c r="G36" s="200"/>
      <c r="H36" s="69"/>
      <c r="I36" s="200"/>
      <c r="J36" s="69"/>
      <c r="K36" s="200"/>
      <c r="L36" s="69"/>
      <c r="M36" s="200"/>
      <c r="N36" s="69"/>
      <c r="O36" s="205"/>
      <c r="P36" s="206"/>
      <c r="Q36" s="207"/>
    </row>
    <row r="37" spans="1:17" ht="12.75">
      <c r="A37" s="34" t="s">
        <v>70</v>
      </c>
      <c r="B37" s="67" t="s">
        <v>113</v>
      </c>
      <c r="C37" s="36"/>
      <c r="D37" s="37"/>
      <c r="E37" s="37"/>
      <c r="F37" s="68"/>
      <c r="G37" s="200"/>
      <c r="H37" s="69"/>
      <c r="I37" s="200"/>
      <c r="J37" s="69"/>
      <c r="K37" s="200"/>
      <c r="L37" s="69"/>
      <c r="M37" s="200"/>
      <c r="N37" s="69"/>
      <c r="O37" s="205"/>
      <c r="P37" s="206">
        <f>O37*E37</f>
        <v>0</v>
      </c>
      <c r="Q37" s="207"/>
    </row>
    <row r="38" spans="1:17" ht="12.75">
      <c r="A38" s="34" t="s">
        <v>76</v>
      </c>
      <c r="B38" s="67" t="s">
        <v>111</v>
      </c>
      <c r="C38" s="36"/>
      <c r="D38" s="37"/>
      <c r="E38" s="37"/>
      <c r="F38" s="68"/>
      <c r="G38" s="200"/>
      <c r="H38" s="69"/>
      <c r="I38" s="200"/>
      <c r="J38" s="69"/>
      <c r="K38" s="200"/>
      <c r="L38" s="69"/>
      <c r="M38" s="200"/>
      <c r="N38" s="69"/>
      <c r="O38" s="205"/>
      <c r="P38" s="206">
        <f>O38*E38</f>
        <v>0</v>
      </c>
      <c r="Q38" s="207"/>
    </row>
    <row r="39" spans="1:17" s="66" customFormat="1" ht="12.75">
      <c r="A39" s="29" t="s">
        <v>79</v>
      </c>
      <c r="B39" s="31" t="s">
        <v>114</v>
      </c>
      <c r="C39" s="72"/>
      <c r="D39" s="41"/>
      <c r="E39" s="70"/>
      <c r="F39" s="64"/>
      <c r="G39" s="200"/>
      <c r="H39" s="69"/>
      <c r="I39" s="200"/>
      <c r="J39" s="69"/>
      <c r="K39" s="200"/>
      <c r="L39" s="69"/>
      <c r="M39" s="200"/>
      <c r="N39" s="69"/>
      <c r="O39" s="205"/>
      <c r="P39" s="206"/>
      <c r="Q39" s="207"/>
    </row>
    <row r="40" spans="1:17" ht="12.75">
      <c r="A40" s="34" t="s">
        <v>80</v>
      </c>
      <c r="B40" s="71" t="s">
        <v>115</v>
      </c>
      <c r="C40" s="36"/>
      <c r="D40" s="37"/>
      <c r="E40" s="37"/>
      <c r="F40" s="68"/>
      <c r="G40" s="200"/>
      <c r="H40" s="69"/>
      <c r="I40" s="200"/>
      <c r="J40" s="69"/>
      <c r="K40" s="200"/>
      <c r="L40" s="69"/>
      <c r="M40" s="200"/>
      <c r="N40" s="69"/>
      <c r="O40" s="205"/>
      <c r="P40" s="206">
        <f>O40*E40</f>
        <v>0</v>
      </c>
      <c r="Q40" s="207"/>
    </row>
    <row r="41" spans="1:17" ht="12.75">
      <c r="A41" s="34" t="s">
        <v>81</v>
      </c>
      <c r="B41" s="67" t="s">
        <v>116</v>
      </c>
      <c r="C41" s="36"/>
      <c r="D41" s="37"/>
      <c r="E41" s="37"/>
      <c r="F41" s="68"/>
      <c r="G41" s="200"/>
      <c r="H41" s="69"/>
      <c r="I41" s="200"/>
      <c r="J41" s="69"/>
      <c r="K41" s="200"/>
      <c r="L41" s="69"/>
      <c r="M41" s="200"/>
      <c r="N41" s="69"/>
      <c r="O41" s="205"/>
      <c r="P41" s="206">
        <f>O41*E41</f>
        <v>0</v>
      </c>
      <c r="Q41" s="207"/>
    </row>
    <row r="42" spans="1:17" s="66" customFormat="1" ht="12.75">
      <c r="A42" s="29" t="s">
        <v>82</v>
      </c>
      <c r="B42" s="31" t="s">
        <v>138</v>
      </c>
      <c r="C42" s="40"/>
      <c r="D42" s="41"/>
      <c r="E42" s="41"/>
      <c r="F42" s="64"/>
      <c r="G42" s="200"/>
      <c r="H42" s="69"/>
      <c r="I42" s="200"/>
      <c r="J42" s="69"/>
      <c r="K42" s="200"/>
      <c r="L42" s="69"/>
      <c r="M42" s="200"/>
      <c r="N42" s="69"/>
      <c r="O42" s="205"/>
      <c r="P42" s="206"/>
      <c r="Q42" s="207"/>
    </row>
    <row r="43" spans="1:17" s="66" customFormat="1" ht="15.75" thickBot="1">
      <c r="A43" s="265"/>
      <c r="B43" s="266"/>
      <c r="C43" s="267"/>
      <c r="D43" s="268"/>
      <c r="E43" s="268"/>
      <c r="F43" s="269"/>
      <c r="G43" s="270"/>
      <c r="H43" s="271"/>
      <c r="I43" s="270"/>
      <c r="J43" s="271"/>
      <c r="K43" s="270"/>
      <c r="L43" s="271"/>
      <c r="M43" s="270"/>
      <c r="N43" s="271"/>
      <c r="O43" s="272"/>
      <c r="P43" s="273"/>
      <c r="Q43" s="274"/>
    </row>
    <row r="44" spans="1:17" s="311" customFormat="1" ht="22.5" customHeight="1" thickTop="1">
      <c r="A44" s="305"/>
      <c r="B44" s="306" t="s">
        <v>140</v>
      </c>
      <c r="C44" s="307"/>
      <c r="D44" s="307"/>
      <c r="E44" s="307"/>
      <c r="F44" s="324"/>
      <c r="G44" s="308"/>
      <c r="H44" s="309"/>
      <c r="I44" s="308"/>
      <c r="J44" s="309"/>
      <c r="K44" s="308"/>
      <c r="L44" s="309"/>
      <c r="M44" s="308"/>
      <c r="N44" s="309"/>
      <c r="O44" s="308"/>
      <c r="P44" s="307"/>
      <c r="Q44" s="310"/>
    </row>
    <row r="45" spans="1:17" s="66" customFormat="1" ht="12.75">
      <c r="A45" s="29" t="s">
        <v>87</v>
      </c>
      <c r="B45" s="31" t="s">
        <v>105</v>
      </c>
      <c r="C45" s="32"/>
      <c r="D45" s="32"/>
      <c r="E45" s="32"/>
      <c r="F45" s="64"/>
      <c r="G45" s="199"/>
      <c r="H45" s="65"/>
      <c r="I45" s="199"/>
      <c r="J45" s="65"/>
      <c r="K45" s="199"/>
      <c r="L45" s="65"/>
      <c r="M45" s="199"/>
      <c r="N45" s="65"/>
      <c r="O45" s="202"/>
      <c r="P45" s="203"/>
      <c r="Q45" s="204"/>
    </row>
    <row r="46" spans="1:17" ht="12.75">
      <c r="A46" s="34" t="s">
        <v>64</v>
      </c>
      <c r="B46" s="67" t="s">
        <v>107</v>
      </c>
      <c r="C46" s="36"/>
      <c r="D46" s="37"/>
      <c r="E46" s="37"/>
      <c r="F46" s="68"/>
      <c r="G46" s="200"/>
      <c r="H46" s="69"/>
      <c r="I46" s="200"/>
      <c r="J46" s="69"/>
      <c r="K46" s="200"/>
      <c r="L46" s="69"/>
      <c r="M46" s="200"/>
      <c r="N46" s="69"/>
      <c r="O46" s="205"/>
      <c r="P46" s="206">
        <f>O46*E46</f>
        <v>0</v>
      </c>
      <c r="Q46" s="207"/>
    </row>
    <row r="47" spans="1:17" ht="12.75">
      <c r="A47" s="34" t="s">
        <v>65</v>
      </c>
      <c r="B47" s="67" t="s">
        <v>108</v>
      </c>
      <c r="C47" s="36"/>
      <c r="D47" s="37"/>
      <c r="E47" s="37"/>
      <c r="F47" s="68"/>
      <c r="G47" s="200"/>
      <c r="H47" s="69"/>
      <c r="I47" s="200"/>
      <c r="J47" s="69"/>
      <c r="K47" s="200"/>
      <c r="L47" s="69"/>
      <c r="M47" s="200"/>
      <c r="N47" s="69"/>
      <c r="O47" s="205"/>
      <c r="P47" s="206">
        <f>O47*E47</f>
        <v>0</v>
      </c>
      <c r="Q47" s="207"/>
    </row>
    <row r="48" spans="1:17" s="66" customFormat="1" ht="12.75">
      <c r="A48" s="29" t="s">
        <v>88</v>
      </c>
      <c r="B48" s="31" t="s">
        <v>106</v>
      </c>
      <c r="C48" s="40"/>
      <c r="D48" s="41"/>
      <c r="E48" s="70"/>
      <c r="F48" s="64"/>
      <c r="G48" s="200"/>
      <c r="H48" s="69"/>
      <c r="I48" s="200"/>
      <c r="J48" s="69"/>
      <c r="K48" s="200"/>
      <c r="L48" s="69"/>
      <c r="M48" s="200"/>
      <c r="N48" s="69"/>
      <c r="O48" s="205"/>
      <c r="P48" s="206"/>
      <c r="Q48" s="207"/>
    </row>
    <row r="49" spans="1:17" s="66" customFormat="1" ht="12.75">
      <c r="A49" s="29" t="s">
        <v>66</v>
      </c>
      <c r="B49" s="31" t="s">
        <v>103</v>
      </c>
      <c r="C49" s="40"/>
      <c r="D49" s="41"/>
      <c r="E49" s="70"/>
      <c r="F49" s="64"/>
      <c r="G49" s="200"/>
      <c r="H49" s="69"/>
      <c r="I49" s="200"/>
      <c r="J49" s="69"/>
      <c r="K49" s="200"/>
      <c r="L49" s="69"/>
      <c r="M49" s="200"/>
      <c r="N49" s="69"/>
      <c r="O49" s="205"/>
      <c r="P49" s="206"/>
      <c r="Q49" s="207"/>
    </row>
    <row r="50" spans="1:17" ht="12.75">
      <c r="A50" s="34" t="s">
        <v>67</v>
      </c>
      <c r="B50" s="67" t="s">
        <v>110</v>
      </c>
      <c r="C50" s="36"/>
      <c r="D50" s="37"/>
      <c r="E50" s="37"/>
      <c r="F50" s="68"/>
      <c r="G50" s="200"/>
      <c r="H50" s="69"/>
      <c r="I50" s="200"/>
      <c r="J50" s="69"/>
      <c r="K50" s="200"/>
      <c r="L50" s="69"/>
      <c r="M50" s="200"/>
      <c r="N50" s="69"/>
      <c r="O50" s="205"/>
      <c r="P50" s="206">
        <f>O50*E50</f>
        <v>0</v>
      </c>
      <c r="Q50" s="207"/>
    </row>
    <row r="51" spans="1:17" ht="12.75">
      <c r="A51" s="34" t="s">
        <v>68</v>
      </c>
      <c r="B51" s="67" t="s">
        <v>109</v>
      </c>
      <c r="C51" s="36"/>
      <c r="D51" s="37"/>
      <c r="E51" s="37"/>
      <c r="F51" s="68"/>
      <c r="G51" s="200"/>
      <c r="H51" s="69"/>
      <c r="I51" s="200"/>
      <c r="J51" s="69"/>
      <c r="K51" s="200"/>
      <c r="L51" s="69"/>
      <c r="M51" s="200"/>
      <c r="N51" s="69"/>
      <c r="O51" s="205"/>
      <c r="P51" s="206">
        <f>O51*E51</f>
        <v>0</v>
      </c>
      <c r="Q51" s="207"/>
    </row>
    <row r="52" spans="1:17" s="66" customFormat="1" ht="12.75">
      <c r="A52" s="29" t="s">
        <v>69</v>
      </c>
      <c r="B52" s="31" t="s">
        <v>112</v>
      </c>
      <c r="C52" s="42"/>
      <c r="D52" s="41"/>
      <c r="E52" s="41"/>
      <c r="F52" s="64"/>
      <c r="G52" s="200"/>
      <c r="H52" s="69"/>
      <c r="I52" s="200"/>
      <c r="J52" s="69"/>
      <c r="K52" s="200"/>
      <c r="L52" s="69"/>
      <c r="M52" s="200"/>
      <c r="N52" s="69"/>
      <c r="O52" s="205"/>
      <c r="P52" s="206"/>
      <c r="Q52" s="207"/>
    </row>
    <row r="53" spans="1:17" ht="12.75">
      <c r="A53" s="34" t="s">
        <v>70</v>
      </c>
      <c r="B53" s="67" t="s">
        <v>113</v>
      </c>
      <c r="C53" s="36"/>
      <c r="D53" s="37"/>
      <c r="E53" s="37"/>
      <c r="F53" s="68"/>
      <c r="G53" s="200"/>
      <c r="H53" s="69"/>
      <c r="I53" s="200"/>
      <c r="J53" s="69"/>
      <c r="K53" s="200"/>
      <c r="L53" s="69"/>
      <c r="M53" s="200"/>
      <c r="N53" s="69"/>
      <c r="O53" s="205"/>
      <c r="P53" s="206">
        <f>O53*E53</f>
        <v>0</v>
      </c>
      <c r="Q53" s="207"/>
    </row>
    <row r="54" spans="1:17" ht="12.75">
      <c r="A54" s="34" t="s">
        <v>76</v>
      </c>
      <c r="B54" s="67" t="s">
        <v>111</v>
      </c>
      <c r="C54" s="36"/>
      <c r="D54" s="37"/>
      <c r="E54" s="37"/>
      <c r="F54" s="68"/>
      <c r="G54" s="200"/>
      <c r="H54" s="69"/>
      <c r="I54" s="200"/>
      <c r="J54" s="69"/>
      <c r="K54" s="200"/>
      <c r="L54" s="69"/>
      <c r="M54" s="200"/>
      <c r="N54" s="69"/>
      <c r="O54" s="205"/>
      <c r="P54" s="206">
        <f>O54*E54</f>
        <v>0</v>
      </c>
      <c r="Q54" s="207"/>
    </row>
    <row r="55" spans="1:17" s="66" customFormat="1" ht="12.75">
      <c r="A55" s="29" t="s">
        <v>79</v>
      </c>
      <c r="B55" s="31" t="s">
        <v>114</v>
      </c>
      <c r="C55" s="72"/>
      <c r="D55" s="41"/>
      <c r="E55" s="70"/>
      <c r="F55" s="64"/>
      <c r="G55" s="200"/>
      <c r="H55" s="69"/>
      <c r="I55" s="200"/>
      <c r="J55" s="69"/>
      <c r="K55" s="200"/>
      <c r="L55" s="69"/>
      <c r="M55" s="200"/>
      <c r="N55" s="69"/>
      <c r="O55" s="205"/>
      <c r="P55" s="206"/>
      <c r="Q55" s="207"/>
    </row>
    <row r="56" spans="1:17" ht="12.75">
      <c r="A56" s="34" t="s">
        <v>80</v>
      </c>
      <c r="B56" s="71" t="s">
        <v>115</v>
      </c>
      <c r="C56" s="36"/>
      <c r="D56" s="37"/>
      <c r="E56" s="37"/>
      <c r="F56" s="68"/>
      <c r="G56" s="200"/>
      <c r="H56" s="69"/>
      <c r="I56" s="200"/>
      <c r="J56" s="69"/>
      <c r="K56" s="200"/>
      <c r="L56" s="69"/>
      <c r="M56" s="200"/>
      <c r="N56" s="69"/>
      <c r="O56" s="205"/>
      <c r="P56" s="206">
        <f>O56*E56</f>
        <v>0</v>
      </c>
      <c r="Q56" s="207"/>
    </row>
    <row r="57" spans="1:17" ht="12.75">
      <c r="A57" s="34" t="s">
        <v>81</v>
      </c>
      <c r="B57" s="67" t="s">
        <v>116</v>
      </c>
      <c r="C57" s="36"/>
      <c r="D57" s="37"/>
      <c r="E57" s="37"/>
      <c r="F57" s="68"/>
      <c r="G57" s="200"/>
      <c r="H57" s="69"/>
      <c r="I57" s="200"/>
      <c r="J57" s="69"/>
      <c r="K57" s="200"/>
      <c r="L57" s="69"/>
      <c r="M57" s="200"/>
      <c r="N57" s="69"/>
      <c r="O57" s="205"/>
      <c r="P57" s="206">
        <f>O57*E57</f>
        <v>0</v>
      </c>
      <c r="Q57" s="207"/>
    </row>
    <row r="58" spans="1:17" s="66" customFormat="1" ht="12.75">
      <c r="A58" s="29" t="s">
        <v>82</v>
      </c>
      <c r="B58" s="31" t="s">
        <v>138</v>
      </c>
      <c r="C58" s="40"/>
      <c r="D58" s="41"/>
      <c r="E58" s="41"/>
      <c r="F58" s="64"/>
      <c r="G58" s="200"/>
      <c r="H58" s="69"/>
      <c r="I58" s="200"/>
      <c r="J58" s="69"/>
      <c r="K58" s="200"/>
      <c r="L58" s="69"/>
      <c r="M58" s="200"/>
      <c r="N58" s="69"/>
      <c r="O58" s="205"/>
      <c r="P58" s="206"/>
      <c r="Q58" s="207"/>
    </row>
    <row r="59" spans="1:17" ht="15.75" thickBot="1">
      <c r="A59" s="73"/>
      <c r="B59" s="74"/>
      <c r="C59" s="75"/>
      <c r="D59" s="75"/>
      <c r="E59" s="75"/>
      <c r="F59" s="76"/>
      <c r="G59" s="201"/>
      <c r="H59" s="77"/>
      <c r="I59" s="201"/>
      <c r="J59" s="77"/>
      <c r="K59" s="201"/>
      <c r="L59" s="77"/>
      <c r="M59" s="201"/>
      <c r="N59" s="77"/>
      <c r="O59" s="208"/>
      <c r="P59" s="209"/>
      <c r="Q59" s="210"/>
    </row>
    <row r="60" spans="1:17" ht="9.75" customHeight="1" thickBot="1" thickTop="1">
      <c r="A60" s="78"/>
      <c r="B60" s="79"/>
      <c r="C60" s="80"/>
      <c r="D60" s="81"/>
      <c r="E60" s="82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5"/>
    </row>
    <row r="61" spans="1:17" ht="16.5" thickBot="1" thickTop="1">
      <c r="A61" s="355"/>
      <c r="B61" s="350" t="s">
        <v>29</v>
      </c>
      <c r="C61" s="351"/>
      <c r="D61" s="351"/>
      <c r="E61" s="211">
        <v>0.1</v>
      </c>
      <c r="F61" s="220">
        <f>IF(F27=0,0,F27*$E$61)</f>
        <v>0</v>
      </c>
      <c r="G61" s="221"/>
      <c r="H61" s="220">
        <f>IF(H27=0,0,H27*$E$61)</f>
        <v>0</v>
      </c>
      <c r="I61" s="221"/>
      <c r="J61" s="220">
        <f>IF(J27=0,0,J27*$E$61)</f>
        <v>0</v>
      </c>
      <c r="K61" s="221"/>
      <c r="L61" s="220">
        <f>IF(L27=0,0,L27*$E$61)</f>
        <v>0</v>
      </c>
      <c r="M61" s="221"/>
      <c r="N61" s="220"/>
      <c r="O61" s="221"/>
      <c r="P61" s="220">
        <f>SUM(F61,H61,J61,L61)</f>
        <v>0</v>
      </c>
      <c r="Q61" s="222"/>
    </row>
    <row r="62" spans="1:17" ht="16.5" thickBot="1" thickTop="1">
      <c r="A62" s="355"/>
      <c r="B62" s="350" t="s">
        <v>96</v>
      </c>
      <c r="C62" s="351"/>
      <c r="D62" s="351"/>
      <c r="E62" s="211">
        <v>0.03</v>
      </c>
      <c r="F62" s="220">
        <f>IF(F27=0,0,F27*$E$62)</f>
        <v>0</v>
      </c>
      <c r="G62" s="221"/>
      <c r="H62" s="220">
        <f>IF(H27=0,0,H27*$E$62)</f>
        <v>0</v>
      </c>
      <c r="I62" s="221"/>
      <c r="J62" s="220">
        <f>IF(J27=0,0,J27*$E$62)</f>
        <v>0</v>
      </c>
      <c r="K62" s="221"/>
      <c r="L62" s="220">
        <f>IF(L27=0,0,L27*$E$62)</f>
        <v>0</v>
      </c>
      <c r="M62" s="221"/>
      <c r="N62" s="220"/>
      <c r="O62" s="221"/>
      <c r="P62" s="220">
        <f>SUM(F62,H62,J62,L62)</f>
        <v>0</v>
      </c>
      <c r="Q62" s="222"/>
    </row>
    <row r="63" spans="1:17" s="66" customFormat="1" ht="16.5" thickBot="1" thickTop="1">
      <c r="A63" s="355"/>
      <c r="B63" s="352" t="s">
        <v>22</v>
      </c>
      <c r="C63" s="353"/>
      <c r="D63" s="353"/>
      <c r="E63" s="212"/>
      <c r="F63" s="223">
        <f>SUM(F27,F61:F62)</f>
        <v>0</v>
      </c>
      <c r="G63" s="224"/>
      <c r="H63" s="223">
        <f>SUM(H27,H61:H62)</f>
        <v>0</v>
      </c>
      <c r="I63" s="224"/>
      <c r="J63" s="223">
        <f>SUM(J27,J61:J62)</f>
        <v>0</v>
      </c>
      <c r="K63" s="224"/>
      <c r="L63" s="223">
        <f>SUM(L27,L61:L62)</f>
        <v>0</v>
      </c>
      <c r="M63" s="223"/>
      <c r="N63" s="223">
        <f aca="true" t="shared" si="0" ref="N63">SUM(N27,N61:N62)</f>
        <v>0</v>
      </c>
      <c r="O63" s="224"/>
      <c r="P63" s="223">
        <f>SUM(H63,J63,L63,N63)</f>
        <v>0</v>
      </c>
      <c r="Q63" s="225"/>
    </row>
    <row r="64" spans="1:17" ht="10.15" customHeight="1" thickTop="1">
      <c r="A64" s="86"/>
      <c r="B64" s="213"/>
      <c r="C64" s="214"/>
      <c r="D64" s="215"/>
      <c r="E64" s="216"/>
      <c r="F64" s="87"/>
      <c r="G64" s="217"/>
      <c r="H64" s="217"/>
      <c r="I64" s="217"/>
      <c r="J64" s="217"/>
      <c r="K64" s="217"/>
      <c r="L64" s="217"/>
      <c r="M64" s="217"/>
      <c r="N64" s="217"/>
      <c r="O64" s="218"/>
      <c r="P64" s="218"/>
      <c r="Q64" s="219"/>
    </row>
  </sheetData>
  <mergeCells count="26">
    <mergeCell ref="A1:Q1"/>
    <mergeCell ref="D4:Q4"/>
    <mergeCell ref="D15:E15"/>
    <mergeCell ref="D16:E16"/>
    <mergeCell ref="M24:N24"/>
    <mergeCell ref="Q24:Q25"/>
    <mergeCell ref="A2:Q2"/>
    <mergeCell ref="K24:L24"/>
    <mergeCell ref="O24:P24"/>
    <mergeCell ref="D21:F21"/>
    <mergeCell ref="G19:J19"/>
    <mergeCell ref="G21:J21"/>
    <mergeCell ref="D13:Q13"/>
    <mergeCell ref="D14:Q14"/>
    <mergeCell ref="D17:E17"/>
    <mergeCell ref="D19:F19"/>
    <mergeCell ref="D20:F20"/>
    <mergeCell ref="A61:A63"/>
    <mergeCell ref="B24:B25"/>
    <mergeCell ref="A24:A25"/>
    <mergeCell ref="C24:F24"/>
    <mergeCell ref="I24:J24"/>
    <mergeCell ref="G24:H24"/>
    <mergeCell ref="B61:D61"/>
    <mergeCell ref="B62:D62"/>
    <mergeCell ref="B63:D63"/>
  </mergeCells>
  <printOptions/>
  <pageMargins left="0.35433070866141736" right="0.1968503937007874" top="0.5511811023622047" bottom="1.1811023622047245" header="0.5511811023622047" footer="0"/>
  <pageSetup fitToWidth="0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5"/>
  <sheetViews>
    <sheetView showGridLines="0" view="pageBreakPreview" zoomScaleSheetLayoutView="100" workbookViewId="0" topLeftCell="A1">
      <selection activeCell="A2" sqref="A2"/>
    </sheetView>
  </sheetViews>
  <sheetFormatPr defaultColWidth="11.57421875" defaultRowHeight="12.75"/>
  <cols>
    <col min="1" max="1" width="28.140625" style="16" customWidth="1"/>
    <col min="2" max="2" width="1.1484375" style="16" customWidth="1"/>
    <col min="3" max="3" width="48.57421875" style="16" customWidth="1"/>
    <col min="4" max="4" width="8.140625" style="58" customWidth="1"/>
    <col min="5" max="5" width="11.421875" style="16" customWidth="1"/>
    <col min="6" max="6" width="12.7109375" style="17" customWidth="1"/>
    <col min="7" max="7" width="13.140625" style="16" customWidth="1"/>
    <col min="8" max="16384" width="11.57421875" style="16" customWidth="1"/>
  </cols>
  <sheetData>
    <row r="1" spans="1:7" s="59" customFormat="1" ht="33.75" customHeight="1">
      <c r="A1" s="374" t="s">
        <v>181</v>
      </c>
      <c r="B1" s="375"/>
      <c r="C1" s="375"/>
      <c r="D1" s="375"/>
      <c r="E1" s="375"/>
      <c r="F1" s="375"/>
      <c r="G1" s="376"/>
    </row>
    <row r="2" spans="1:7" s="17" customFormat="1" ht="8.45" customHeight="1">
      <c r="A2" s="226"/>
      <c r="B2" s="227"/>
      <c r="C2" s="227"/>
      <c r="D2" s="227"/>
      <c r="E2" s="227"/>
      <c r="F2" s="227"/>
      <c r="G2" s="228"/>
    </row>
    <row r="3" spans="1:7" s="18" customFormat="1" ht="17.25" customHeight="1">
      <c r="A3" s="229" t="s">
        <v>14</v>
      </c>
      <c r="B3" s="230"/>
      <c r="C3" s="244">
        <f>'AP1_FichaTécnica'!C4</f>
        <v>0</v>
      </c>
      <c r="D3" s="230"/>
      <c r="E3" s="230"/>
      <c r="F3" s="230"/>
      <c r="G3" s="231"/>
    </row>
    <row r="4" spans="1:7" ht="9" customHeight="1">
      <c r="A4" s="232"/>
      <c r="B4" s="233"/>
      <c r="C4" s="233"/>
      <c r="D4" s="234"/>
      <c r="E4" s="233"/>
      <c r="F4" s="233"/>
      <c r="G4" s="235"/>
    </row>
    <row r="5" spans="1:27" ht="39" customHeight="1">
      <c r="A5" s="229" t="str">
        <f>'AP1_FichaTécnica'!B6</f>
        <v>NOMBRE DE LA PROPUESTA PRODUCTIVA</v>
      </c>
      <c r="B5" s="54" t="s">
        <v>45</v>
      </c>
      <c r="C5" s="378">
        <f>'AP1_FichaTécnica'!F6</f>
        <v>0</v>
      </c>
      <c r="D5" s="379"/>
      <c r="E5" s="379"/>
      <c r="F5" s="379"/>
      <c r="G5" s="38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"/>
      <c r="AA5" s="20"/>
    </row>
    <row r="6" spans="1:26" s="21" customFormat="1" ht="12.75">
      <c r="A6" s="236" t="s">
        <v>132</v>
      </c>
      <c r="B6" s="54" t="s">
        <v>45</v>
      </c>
      <c r="C6" s="143">
        <f>'AP1_FichaTécnica'!F7</f>
        <v>0</v>
      </c>
      <c r="D6" s="243" t="s">
        <v>133</v>
      </c>
      <c r="E6" s="146">
        <f>'AP1_FichaTécnica'!G7</f>
        <v>0</v>
      </c>
      <c r="F6" s="237"/>
      <c r="G6" s="23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5"/>
    </row>
    <row r="7" spans="1:26" s="21" customFormat="1" ht="12.75">
      <c r="A7" s="239" t="s">
        <v>0</v>
      </c>
      <c r="B7" s="54" t="s">
        <v>45</v>
      </c>
      <c r="C7" s="237"/>
      <c r="D7" s="237"/>
      <c r="E7" s="237"/>
      <c r="F7" s="237"/>
      <c r="G7" s="23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5"/>
    </row>
    <row r="8" spans="1:26" s="21" customFormat="1" ht="12.75">
      <c r="A8" s="250" t="s">
        <v>134</v>
      </c>
      <c r="B8" s="54" t="s">
        <v>45</v>
      </c>
      <c r="C8" s="245">
        <f>'AP1_FichaTécnica'!G10</f>
        <v>0</v>
      </c>
      <c r="E8" s="237"/>
      <c r="F8" s="237"/>
      <c r="G8" s="23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</row>
    <row r="9" spans="1:26" s="21" customFormat="1" ht="12.75">
      <c r="A9" s="250" t="s">
        <v>16</v>
      </c>
      <c r="B9" s="54" t="s">
        <v>45</v>
      </c>
      <c r="C9" s="245">
        <f>'AP1_FichaTécnica'!G11</f>
        <v>0</v>
      </c>
      <c r="E9" s="237"/>
      <c r="F9" s="237"/>
      <c r="G9" s="23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5"/>
    </row>
    <row r="10" spans="1:26" s="21" customFormat="1" ht="12.75">
      <c r="A10" s="250" t="s">
        <v>17</v>
      </c>
      <c r="B10" s="54" t="s">
        <v>45</v>
      </c>
      <c r="C10" s="245">
        <f>'AP1_FichaTécnica'!G12</f>
        <v>0</v>
      </c>
      <c r="E10" s="237"/>
      <c r="F10" s="237"/>
      <c r="G10" s="23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/>
    </row>
    <row r="11" spans="1:26" s="21" customFormat="1" ht="12.75">
      <c r="A11" s="250" t="s">
        <v>18</v>
      </c>
      <c r="B11" s="54" t="s">
        <v>45</v>
      </c>
      <c r="C11" s="245">
        <f>'AP1_FichaTécnica'!G13</f>
        <v>0</v>
      </c>
      <c r="E11" s="237"/>
      <c r="F11" s="237"/>
      <c r="G11" s="2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</row>
    <row r="12" spans="1:26" s="21" customFormat="1" ht="12.75">
      <c r="A12" s="250" t="s">
        <v>49</v>
      </c>
      <c r="B12" s="54" t="s">
        <v>45</v>
      </c>
      <c r="C12" s="245">
        <f>'AP1_FichaTécnica'!G14</f>
        <v>0</v>
      </c>
      <c r="E12" s="237"/>
      <c r="F12" s="237"/>
      <c r="G12" s="23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</row>
    <row r="13" spans="1:27" ht="12.75">
      <c r="A13" s="250" t="s">
        <v>53</v>
      </c>
      <c r="B13" s="54" t="s">
        <v>45</v>
      </c>
      <c r="C13" s="245">
        <f>'AP1_FichaTécnica'!G15</f>
        <v>0</v>
      </c>
      <c r="E13" s="233"/>
      <c r="F13" s="233"/>
      <c r="G13" s="240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20"/>
    </row>
    <row r="14" spans="1:27" ht="8.25" customHeight="1">
      <c r="A14" s="232"/>
      <c r="B14" s="54"/>
      <c r="C14" s="241"/>
      <c r="D14" s="234"/>
      <c r="E14" s="233"/>
      <c r="F14" s="233"/>
      <c r="G14" s="240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20"/>
    </row>
    <row r="15" spans="1:27" ht="12.75">
      <c r="A15" s="232" t="str">
        <f>'AP1_FichaTécnica'!B19</f>
        <v>UNIDAD EJECUTORA</v>
      </c>
      <c r="B15" s="54" t="s">
        <v>45</v>
      </c>
      <c r="C15" s="143">
        <f>'AP1_FichaTécnica'!F19</f>
        <v>0</v>
      </c>
      <c r="D15" s="162"/>
      <c r="E15" s="233"/>
      <c r="F15" s="233"/>
      <c r="G15" s="240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20"/>
    </row>
    <row r="16" spans="1:27" ht="12.75">
      <c r="A16" s="232" t="str">
        <f>'AP1_FichaTécnica'!B28</f>
        <v>PRESUPUESTO DEL PLAN DE NEGOCIO</v>
      </c>
      <c r="B16" s="54" t="s">
        <v>45</v>
      </c>
      <c r="C16" s="246">
        <f>'AP1_FichaTécnica'!F34</f>
        <v>0</v>
      </c>
      <c r="D16" s="242" t="s">
        <v>14</v>
      </c>
      <c r="E16" s="247">
        <f>'AP1_FichaTécnica'!H36</f>
        <v>0</v>
      </c>
      <c r="G16" s="24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20"/>
    </row>
    <row r="17" spans="1:27" ht="12.75">
      <c r="A17" s="232" t="str">
        <f>'AP1_FichaTécnica'!B36</f>
        <v xml:space="preserve">MONTO COFINANCIADO </v>
      </c>
      <c r="B17" s="54" t="s">
        <v>45</v>
      </c>
      <c r="C17" s="246">
        <f>'AP1_FichaTécnica'!F42</f>
        <v>0</v>
      </c>
      <c r="D17" s="242" t="s">
        <v>14</v>
      </c>
      <c r="E17" s="247">
        <f>'AP1_FichaTécnica'!H28</f>
        <v>0</v>
      </c>
      <c r="G17" s="24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20"/>
    </row>
    <row r="18" spans="1:27" ht="12.75">
      <c r="A18" s="239" t="s">
        <v>163</v>
      </c>
      <c r="B18" s="243"/>
      <c r="C18" s="243"/>
      <c r="D18" s="237"/>
      <c r="E18" s="243"/>
      <c r="F18" s="237"/>
      <c r="G18" s="24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20"/>
    </row>
    <row r="19" spans="1:27" ht="12.75">
      <c r="A19" s="248" t="s">
        <v>136</v>
      </c>
      <c r="B19" s="243"/>
      <c r="C19" s="249">
        <f>'AP1_FichaTécnica'!F75</f>
        <v>0</v>
      </c>
      <c r="D19" s="237"/>
      <c r="E19" s="377" t="str">
        <f>'AP1_FichaTécnica'!G75</f>
        <v>Colegiatura __________________________</v>
      </c>
      <c r="F19" s="377"/>
      <c r="G19" s="37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20"/>
    </row>
    <row r="20" spans="1:27" ht="12.75">
      <c r="A20" s="239" t="s">
        <v>137</v>
      </c>
      <c r="B20" s="243"/>
      <c r="C20" s="243"/>
      <c r="D20" s="237"/>
      <c r="E20" s="243"/>
      <c r="F20" s="237"/>
      <c r="G20" s="24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20"/>
    </row>
    <row r="21" spans="1:27" ht="12.75">
      <c r="A21" s="248" t="s">
        <v>137</v>
      </c>
      <c r="B21" s="243"/>
      <c r="C21" s="249">
        <f>'AP1_FichaTécnica'!F80</f>
        <v>0</v>
      </c>
      <c r="D21" s="237"/>
      <c r="E21" s="377" t="str">
        <f>'AP1_FichaTécnica'!G80</f>
        <v>Colegiatura __________________________</v>
      </c>
      <c r="F21" s="377"/>
      <c r="G21" s="37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20"/>
    </row>
    <row r="22" spans="1:7" ht="8.25" customHeight="1" thickBot="1">
      <c r="A22" s="22"/>
      <c r="B22" s="22"/>
      <c r="C22" s="22"/>
      <c r="D22" s="23"/>
      <c r="E22" s="22"/>
      <c r="F22" s="24"/>
      <c r="G22" s="22"/>
    </row>
    <row r="23" spans="1:7" ht="8.25" customHeight="1" thickBot="1" thickTop="1">
      <c r="A23" s="373" t="s">
        <v>3</v>
      </c>
      <c r="B23" s="373" t="s">
        <v>4</v>
      </c>
      <c r="C23" s="373"/>
      <c r="D23" s="373" t="s">
        <v>12</v>
      </c>
      <c r="E23" s="373"/>
      <c r="F23" s="373"/>
      <c r="G23" s="373"/>
    </row>
    <row r="24" spans="1:7" ht="8.25" customHeight="1" thickBot="1" thickTop="1">
      <c r="A24" s="373"/>
      <c r="B24" s="373"/>
      <c r="C24" s="373"/>
      <c r="D24" s="373"/>
      <c r="E24" s="373"/>
      <c r="F24" s="373"/>
      <c r="G24" s="373"/>
    </row>
    <row r="25" spans="1:7" ht="24" customHeight="1" thickBot="1" thickTop="1">
      <c r="A25" s="373"/>
      <c r="B25" s="373"/>
      <c r="C25" s="373"/>
      <c r="D25" s="321" t="s">
        <v>6</v>
      </c>
      <c r="E25" s="322" t="s">
        <v>174</v>
      </c>
      <c r="F25" s="322" t="s">
        <v>142</v>
      </c>
      <c r="G25" s="322" t="s">
        <v>13</v>
      </c>
    </row>
    <row r="26" spans="1:7" s="59" customFormat="1" ht="12" customHeight="1" thickBot="1" thickTop="1">
      <c r="A26" s="316"/>
      <c r="B26" s="316"/>
      <c r="C26" s="317" t="s">
        <v>63</v>
      </c>
      <c r="D26" s="318"/>
      <c r="E26" s="319"/>
      <c r="F26" s="320"/>
      <c r="G26" s="320"/>
    </row>
    <row r="27" spans="1:7" ht="12" customHeight="1" thickBot="1" thickTop="1">
      <c r="A27" s="25"/>
      <c r="B27" s="25"/>
      <c r="C27" s="26"/>
      <c r="D27" s="27"/>
      <c r="E27" s="27"/>
      <c r="F27" s="28"/>
      <c r="G27" s="28"/>
    </row>
    <row r="28" spans="1:7" ht="15.75" thickTop="1">
      <c r="A28" s="29" t="s">
        <v>87</v>
      </c>
      <c r="B28" s="30"/>
      <c r="C28" s="31" t="str">
        <f>'AP4_EstadoDePagos'!B29</f>
        <v>PARIDA 1</v>
      </c>
      <c r="D28" s="32"/>
      <c r="E28" s="32"/>
      <c r="F28" s="199"/>
      <c r="G28" s="33"/>
    </row>
    <row r="29" spans="1:7" ht="15">
      <c r="A29" s="34" t="s">
        <v>64</v>
      </c>
      <c r="B29" s="35"/>
      <c r="C29" s="31" t="str">
        <f>'AP4_EstadoDePagos'!B30</f>
        <v>…………………</v>
      </c>
      <c r="D29" s="36" t="s">
        <v>83</v>
      </c>
      <c r="E29" s="37"/>
      <c r="F29" s="200"/>
      <c r="G29" s="38"/>
    </row>
    <row r="30" spans="1:7" ht="15">
      <c r="A30" s="34" t="s">
        <v>65</v>
      </c>
      <c r="B30" s="39"/>
      <c r="C30" s="31" t="str">
        <f>'AP4_EstadoDePagos'!B31</f>
        <v>……………………….</v>
      </c>
      <c r="D30" s="36" t="s">
        <v>37</v>
      </c>
      <c r="E30" s="37"/>
      <c r="F30" s="200"/>
      <c r="G30" s="38"/>
    </row>
    <row r="31" spans="1:7" ht="15">
      <c r="A31" s="29" t="s">
        <v>88</v>
      </c>
      <c r="B31" s="39"/>
      <c r="C31" s="31" t="str">
        <f>'AP4_EstadoDePagos'!B32</f>
        <v>PARTIDA 2</v>
      </c>
      <c r="D31" s="40"/>
      <c r="E31" s="41"/>
      <c r="F31" s="200"/>
      <c r="G31" s="38"/>
    </row>
    <row r="32" spans="1:7" ht="15">
      <c r="A32" s="29" t="s">
        <v>66</v>
      </c>
      <c r="B32" s="39"/>
      <c r="C32" s="31" t="str">
        <f>'AP4_EstadoDePagos'!B33</f>
        <v>LOCAL DE PLANTA</v>
      </c>
      <c r="D32" s="40"/>
      <c r="E32" s="41"/>
      <c r="F32" s="200"/>
      <c r="G32" s="38"/>
    </row>
    <row r="33" spans="1:7" ht="15">
      <c r="A33" s="34" t="s">
        <v>67</v>
      </c>
      <c r="B33" s="39"/>
      <c r="C33" s="31" t="str">
        <f>'AP4_EstadoDePagos'!B34</f>
        <v>Excavacion de terreno manual</v>
      </c>
      <c r="D33" s="36" t="s">
        <v>38</v>
      </c>
      <c r="E33" s="37">
        <v>15</v>
      </c>
      <c r="F33" s="200">
        <v>15</v>
      </c>
      <c r="G33" s="38">
        <f>F33/E33</f>
        <v>1</v>
      </c>
    </row>
    <row r="34" spans="1:7" ht="12" customHeight="1">
      <c r="A34" s="34" t="s">
        <v>68</v>
      </c>
      <c r="B34" s="39"/>
      <c r="C34" s="31" t="str">
        <f>'AP4_EstadoDePagos'!B35</f>
        <v>………………………….</v>
      </c>
      <c r="D34" s="36" t="s">
        <v>37</v>
      </c>
      <c r="E34" s="37"/>
      <c r="F34" s="200"/>
      <c r="G34" s="38"/>
    </row>
    <row r="35" spans="1:7" ht="15">
      <c r="A35" s="34" t="s">
        <v>73</v>
      </c>
      <c r="B35" s="39"/>
      <c r="C35" s="31" t="str">
        <f>'AP4_EstadoDePagos'!B36</f>
        <v>PARTIDA 03</v>
      </c>
      <c r="D35" s="36" t="s">
        <v>39</v>
      </c>
      <c r="E35" s="37"/>
      <c r="F35" s="200"/>
      <c r="G35" s="38"/>
    </row>
    <row r="36" spans="1:7" ht="15">
      <c r="A36" s="34" t="s">
        <v>74</v>
      </c>
      <c r="B36" s="39"/>
      <c r="C36" s="31" t="str">
        <f>'AP4_EstadoDePagos'!B37</f>
        <v>……………………………</v>
      </c>
      <c r="D36" s="36" t="s">
        <v>37</v>
      </c>
      <c r="E36" s="37"/>
      <c r="F36" s="200"/>
      <c r="G36" s="38"/>
    </row>
    <row r="37" spans="1:7" ht="15">
      <c r="A37" s="34" t="s">
        <v>75</v>
      </c>
      <c r="B37" s="35"/>
      <c r="C37" s="31" t="str">
        <f>'AP4_EstadoDePagos'!B38</f>
        <v>…………………………..</v>
      </c>
      <c r="D37" s="36" t="s">
        <v>84</v>
      </c>
      <c r="E37" s="37"/>
      <c r="F37" s="200"/>
      <c r="G37" s="38"/>
    </row>
    <row r="38" spans="1:7" ht="15">
      <c r="A38" s="34" t="s">
        <v>70</v>
      </c>
      <c r="B38" s="39"/>
      <c r="C38" s="31" t="str">
        <f>'AP4_EstadoDePagos'!B39</f>
        <v>PARTIDA 4</v>
      </c>
      <c r="D38" s="36" t="s">
        <v>85</v>
      </c>
      <c r="E38" s="37"/>
      <c r="F38" s="200"/>
      <c r="G38" s="38"/>
    </row>
    <row r="39" spans="1:7" ht="15">
      <c r="A39" s="34" t="s">
        <v>76</v>
      </c>
      <c r="B39" s="39"/>
      <c r="C39" s="31" t="str">
        <f>'AP4_EstadoDePagos'!B40</f>
        <v>…………………………………….</v>
      </c>
      <c r="D39" s="36" t="s">
        <v>37</v>
      </c>
      <c r="E39" s="37"/>
      <c r="F39" s="200"/>
      <c r="G39" s="38"/>
    </row>
    <row r="40" spans="1:7" ht="15">
      <c r="A40" s="34" t="s">
        <v>77</v>
      </c>
      <c r="B40" s="35"/>
      <c r="C40" s="31" t="str">
        <f>'AP4_EstadoDePagos'!B41</f>
        <v>………………………………………</v>
      </c>
      <c r="D40" s="36" t="s">
        <v>86</v>
      </c>
      <c r="E40" s="37"/>
      <c r="F40" s="200"/>
      <c r="G40" s="38"/>
    </row>
    <row r="41" spans="1:7" ht="15">
      <c r="A41" s="34" t="s">
        <v>78</v>
      </c>
      <c r="B41" s="39"/>
      <c r="C41" s="31" t="str">
        <f>'AP4_EstadoDePagos'!B42</f>
        <v>PARTIDA N</v>
      </c>
      <c r="D41" s="36" t="s">
        <v>38</v>
      </c>
      <c r="E41" s="37"/>
      <c r="F41" s="200"/>
      <c r="G41" s="38"/>
    </row>
    <row r="42" spans="1:8" ht="12" customHeight="1">
      <c r="A42" s="43"/>
      <c r="B42" s="44"/>
      <c r="C42" s="45"/>
      <c r="D42" s="46"/>
      <c r="E42" s="45"/>
      <c r="F42" s="43"/>
      <c r="G42" s="47"/>
      <c r="H42" s="48"/>
    </row>
    <row r="43" spans="1:8" ht="12" customHeight="1">
      <c r="A43" s="43"/>
      <c r="B43" s="44"/>
      <c r="C43" s="45"/>
      <c r="D43" s="46"/>
      <c r="E43" s="45"/>
      <c r="F43" s="43"/>
      <c r="G43" s="47"/>
      <c r="H43" s="48"/>
    </row>
    <row r="44" spans="1:8" ht="12" customHeight="1">
      <c r="A44" s="43"/>
      <c r="B44" s="44"/>
      <c r="C44" s="45"/>
      <c r="D44" s="46"/>
      <c r="E44" s="45"/>
      <c r="F44" s="43"/>
      <c r="G44" s="47"/>
      <c r="H44" s="48"/>
    </row>
    <row r="45" spans="1:8" ht="12" customHeight="1">
      <c r="A45" s="43"/>
      <c r="B45" s="44"/>
      <c r="C45" s="45"/>
      <c r="D45" s="46"/>
      <c r="E45" s="45"/>
      <c r="F45" s="43"/>
      <c r="G45" s="47"/>
      <c r="H45" s="48"/>
    </row>
    <row r="46" spans="1:8" ht="12" customHeight="1">
      <c r="A46" s="43"/>
      <c r="B46" s="44"/>
      <c r="C46" s="45"/>
      <c r="D46" s="46"/>
      <c r="E46" s="45"/>
      <c r="F46" s="43"/>
      <c r="G46" s="47"/>
      <c r="H46" s="48"/>
    </row>
    <row r="47" spans="1:8" ht="12" customHeight="1">
      <c r="A47" s="43"/>
      <c r="B47" s="44"/>
      <c r="C47" s="45"/>
      <c r="D47" s="46"/>
      <c r="E47" s="45"/>
      <c r="F47" s="43"/>
      <c r="G47" s="47"/>
      <c r="H47" s="48"/>
    </row>
    <row r="48" spans="1:8" ht="12" customHeight="1">
      <c r="A48" s="43"/>
      <c r="B48" s="44"/>
      <c r="C48" s="45"/>
      <c r="D48" s="46"/>
      <c r="E48" s="45"/>
      <c r="F48" s="43"/>
      <c r="G48" s="47"/>
      <c r="H48" s="48"/>
    </row>
    <row r="49" spans="1:8" ht="12" customHeight="1">
      <c r="A49" s="49"/>
      <c r="B49" s="49"/>
      <c r="C49" s="43"/>
      <c r="D49" s="50"/>
      <c r="E49" s="51"/>
      <c r="F49" s="51"/>
      <c r="G49" s="52"/>
      <c r="H49" s="48"/>
    </row>
    <row r="50" spans="1:8" ht="12" customHeight="1">
      <c r="A50" s="53"/>
      <c r="B50" s="53"/>
      <c r="C50" s="54"/>
      <c r="D50" s="50"/>
      <c r="E50" s="51"/>
      <c r="F50" s="51"/>
      <c r="G50" s="52"/>
      <c r="H50" s="48"/>
    </row>
    <row r="51" spans="1:8" ht="12" customHeight="1">
      <c r="A51" s="53"/>
      <c r="B51" s="53"/>
      <c r="C51" s="54"/>
      <c r="D51" s="50"/>
      <c r="E51" s="51"/>
      <c r="F51" s="51"/>
      <c r="G51" s="52"/>
      <c r="H51" s="48"/>
    </row>
    <row r="52" spans="1:8" ht="12" customHeight="1">
      <c r="A52" s="53"/>
      <c r="B52" s="53"/>
      <c r="C52" s="54"/>
      <c r="D52" s="50"/>
      <c r="E52" s="51"/>
      <c r="F52" s="51"/>
      <c r="G52" s="52"/>
      <c r="H52" s="48"/>
    </row>
    <row r="53" spans="1:8" ht="12" customHeight="1">
      <c r="A53" s="53"/>
      <c r="B53" s="53"/>
      <c r="C53" s="54"/>
      <c r="D53" s="50"/>
      <c r="E53" s="51"/>
      <c r="F53" s="51"/>
      <c r="G53" s="52"/>
      <c r="H53" s="48"/>
    </row>
    <row r="54" spans="1:8" ht="12" customHeight="1">
      <c r="A54" s="53"/>
      <c r="B54" s="53"/>
      <c r="C54" s="54"/>
      <c r="D54" s="50"/>
      <c r="E54" s="51"/>
      <c r="F54" s="51"/>
      <c r="G54" s="52"/>
      <c r="H54" s="48"/>
    </row>
    <row r="55" spans="1:8" ht="12" customHeight="1">
      <c r="A55" s="49"/>
      <c r="B55" s="49"/>
      <c r="C55" s="54"/>
      <c r="D55" s="50"/>
      <c r="E55" s="51"/>
      <c r="F55" s="51"/>
      <c r="G55" s="52"/>
      <c r="H55" s="48"/>
    </row>
    <row r="56" spans="1:8" ht="12" customHeight="1">
      <c r="A56" s="53"/>
      <c r="B56" s="53"/>
      <c r="C56" s="54"/>
      <c r="D56" s="50"/>
      <c r="E56" s="51"/>
      <c r="F56" s="51"/>
      <c r="G56" s="52"/>
      <c r="H56" s="48"/>
    </row>
    <row r="57" spans="1:8" ht="12" customHeight="1">
      <c r="A57" s="53"/>
      <c r="B57" s="53"/>
      <c r="C57" s="54"/>
      <c r="D57" s="50"/>
      <c r="E57" s="51"/>
      <c r="F57" s="51"/>
      <c r="G57" s="52"/>
      <c r="H57" s="48"/>
    </row>
    <row r="58" spans="1:8" ht="12" customHeight="1">
      <c r="A58" s="53"/>
      <c r="B58" s="53"/>
      <c r="C58" s="54"/>
      <c r="D58" s="50"/>
      <c r="E58" s="51"/>
      <c r="F58" s="51"/>
      <c r="G58" s="52"/>
      <c r="H58" s="48"/>
    </row>
    <row r="59" spans="1:8" ht="12.75">
      <c r="A59" s="53"/>
      <c r="B59" s="53"/>
      <c r="C59" s="54"/>
      <c r="D59" s="50"/>
      <c r="E59" s="51"/>
      <c r="F59" s="51"/>
      <c r="G59" s="52"/>
      <c r="H59" s="48"/>
    </row>
    <row r="60" spans="1:8" ht="12" customHeight="1">
      <c r="A60" s="53"/>
      <c r="B60" s="53"/>
      <c r="C60" s="54"/>
      <c r="D60" s="50"/>
      <c r="E60" s="51"/>
      <c r="F60" s="51"/>
      <c r="G60" s="52"/>
      <c r="H60" s="48"/>
    </row>
    <row r="61" spans="1:8" ht="12" customHeight="1">
      <c r="A61" s="53"/>
      <c r="B61" s="53"/>
      <c r="C61" s="54"/>
      <c r="D61" s="50"/>
      <c r="E61" s="51"/>
      <c r="F61" s="51"/>
      <c r="G61" s="52"/>
      <c r="H61" s="48"/>
    </row>
    <row r="62" spans="1:8" ht="12" customHeight="1">
      <c r="A62" s="49"/>
      <c r="B62" s="49"/>
      <c r="C62" s="54"/>
      <c r="D62" s="50"/>
      <c r="E62" s="51"/>
      <c r="F62" s="51"/>
      <c r="G62" s="52"/>
      <c r="H62" s="48"/>
    </row>
    <row r="63" spans="1:8" ht="12" customHeight="1">
      <c r="A63" s="53"/>
      <c r="B63" s="53"/>
      <c r="C63" s="54"/>
      <c r="D63" s="50"/>
      <c r="E63" s="51"/>
      <c r="F63" s="51"/>
      <c r="G63" s="52"/>
      <c r="H63" s="48"/>
    </row>
    <row r="64" spans="1:8" ht="12" customHeight="1">
      <c r="A64" s="49"/>
      <c r="B64" s="49"/>
      <c r="C64" s="54"/>
      <c r="D64" s="50"/>
      <c r="E64" s="51"/>
      <c r="F64" s="51"/>
      <c r="G64" s="52"/>
      <c r="H64" s="48"/>
    </row>
    <row r="65" spans="1:8" ht="12" customHeight="1">
      <c r="A65" s="49"/>
      <c r="B65" s="49"/>
      <c r="C65" s="54"/>
      <c r="D65" s="50"/>
      <c r="E65" s="51"/>
      <c r="F65" s="51"/>
      <c r="G65" s="52"/>
      <c r="H65" s="48"/>
    </row>
    <row r="66" spans="1:8" ht="12" customHeight="1">
      <c r="A66" s="53"/>
      <c r="B66" s="53"/>
      <c r="C66" s="54"/>
      <c r="D66" s="55"/>
      <c r="E66" s="51"/>
      <c r="F66" s="51"/>
      <c r="G66" s="52"/>
      <c r="H66" s="48"/>
    </row>
    <row r="67" spans="1:8" ht="12" customHeight="1">
      <c r="A67" s="53"/>
      <c r="B67" s="53"/>
      <c r="C67" s="54"/>
      <c r="D67" s="55"/>
      <c r="E67" s="51"/>
      <c r="F67" s="51"/>
      <c r="G67" s="52"/>
      <c r="H67" s="48"/>
    </row>
    <row r="68" spans="1:8" ht="12" customHeight="1">
      <c r="A68" s="53"/>
      <c r="B68" s="53"/>
      <c r="C68" s="54"/>
      <c r="D68" s="55"/>
      <c r="E68" s="51"/>
      <c r="F68" s="51"/>
      <c r="G68" s="52"/>
      <c r="H68" s="48"/>
    </row>
    <row r="69" spans="1:8" ht="12" customHeight="1">
      <c r="A69" s="49"/>
      <c r="B69" s="49"/>
      <c r="C69" s="54"/>
      <c r="D69" s="55"/>
      <c r="E69" s="51"/>
      <c r="F69" s="51"/>
      <c r="G69" s="52"/>
      <c r="H69" s="48"/>
    </row>
    <row r="70" spans="1:8" ht="12" customHeight="1">
      <c r="A70" s="53"/>
      <c r="B70" s="53"/>
      <c r="C70" s="54"/>
      <c r="D70" s="55"/>
      <c r="E70" s="51"/>
      <c r="F70" s="51"/>
      <c r="G70" s="52"/>
      <c r="H70" s="48"/>
    </row>
    <row r="71" spans="1:8" ht="12" customHeight="1">
      <c r="A71" s="49"/>
      <c r="B71" s="49"/>
      <c r="C71" s="54"/>
      <c r="D71" s="55"/>
      <c r="E71" s="51"/>
      <c r="F71" s="51"/>
      <c r="G71" s="52"/>
      <c r="H71" s="48"/>
    </row>
    <row r="72" spans="1:8" ht="12" customHeight="1">
      <c r="A72" s="53"/>
      <c r="B72" s="53"/>
      <c r="C72" s="54"/>
      <c r="D72" s="55"/>
      <c r="E72" s="51"/>
      <c r="F72" s="51"/>
      <c r="G72" s="52"/>
      <c r="H72" s="48"/>
    </row>
    <row r="73" spans="1:8" ht="12" customHeight="1">
      <c r="A73" s="49"/>
      <c r="B73" s="49"/>
      <c r="C73" s="54"/>
      <c r="D73" s="55"/>
      <c r="E73" s="51"/>
      <c r="F73" s="51"/>
      <c r="G73" s="52"/>
      <c r="H73" s="48"/>
    </row>
    <row r="74" spans="1:8" ht="12" customHeight="1">
      <c r="A74" s="53"/>
      <c r="B74" s="53"/>
      <c r="C74" s="54"/>
      <c r="D74" s="55"/>
      <c r="E74" s="51"/>
      <c r="F74" s="51"/>
      <c r="G74" s="52"/>
      <c r="H74" s="48"/>
    </row>
    <row r="75" spans="1:8" ht="12" customHeight="1">
      <c r="A75" s="53"/>
      <c r="B75" s="53"/>
      <c r="C75" s="54"/>
      <c r="D75" s="55"/>
      <c r="E75" s="51"/>
      <c r="F75" s="51"/>
      <c r="G75" s="52"/>
      <c r="H75" s="48"/>
    </row>
    <row r="76" spans="1:8" ht="12" customHeight="1">
      <c r="A76" s="53"/>
      <c r="B76" s="53"/>
      <c r="C76" s="54"/>
      <c r="D76" s="55"/>
      <c r="E76" s="51"/>
      <c r="F76" s="51"/>
      <c r="G76" s="52"/>
      <c r="H76" s="48"/>
    </row>
    <row r="77" spans="1:8" ht="12" customHeight="1">
      <c r="A77" s="49"/>
      <c r="B77" s="53"/>
      <c r="C77" s="54"/>
      <c r="D77" s="55"/>
      <c r="E77" s="51"/>
      <c r="F77" s="51"/>
      <c r="G77" s="52"/>
      <c r="H77" s="48"/>
    </row>
    <row r="78" spans="1:8" ht="12" customHeight="1">
      <c r="A78" s="53"/>
      <c r="B78" s="49"/>
      <c r="C78" s="54"/>
      <c r="D78" s="55"/>
      <c r="E78" s="51"/>
      <c r="F78" s="51"/>
      <c r="G78" s="52"/>
      <c r="H78" s="48"/>
    </row>
    <row r="79" spans="1:8" ht="12" customHeight="1">
      <c r="A79" s="49"/>
      <c r="B79" s="53"/>
      <c r="C79" s="54"/>
      <c r="D79" s="55"/>
      <c r="E79" s="51"/>
      <c r="F79" s="51"/>
      <c r="G79" s="52"/>
      <c r="H79" s="48"/>
    </row>
    <row r="80" spans="1:8" ht="12" customHeight="1">
      <c r="A80" s="53"/>
      <c r="B80" s="49"/>
      <c r="C80" s="54"/>
      <c r="D80" s="55"/>
      <c r="E80" s="51"/>
      <c r="F80" s="51"/>
      <c r="G80" s="52"/>
      <c r="H80" s="48"/>
    </row>
    <row r="81" spans="1:8" ht="12" customHeight="1">
      <c r="A81" s="53"/>
      <c r="B81" s="53"/>
      <c r="C81" s="54"/>
      <c r="D81" s="55"/>
      <c r="E81" s="51"/>
      <c r="F81" s="51"/>
      <c r="G81" s="52"/>
      <c r="H81" s="48"/>
    </row>
    <row r="82" spans="1:8" ht="12" customHeight="1">
      <c r="A82" s="53"/>
      <c r="B82" s="53"/>
      <c r="C82" s="54"/>
      <c r="D82" s="55"/>
      <c r="E82" s="51"/>
      <c r="F82" s="51"/>
      <c r="G82" s="52"/>
      <c r="H82" s="48"/>
    </row>
    <row r="83" spans="1:8" ht="12" customHeight="1">
      <c r="A83" s="53"/>
      <c r="B83" s="53"/>
      <c r="C83" s="54"/>
      <c r="D83" s="55"/>
      <c r="E83" s="51"/>
      <c r="F83" s="51"/>
      <c r="G83" s="52"/>
      <c r="H83" s="48"/>
    </row>
    <row r="84" spans="1:8" ht="12" customHeight="1">
      <c r="A84" s="53"/>
      <c r="B84" s="53"/>
      <c r="C84" s="54"/>
      <c r="D84" s="55"/>
      <c r="E84" s="51"/>
      <c r="F84" s="51"/>
      <c r="G84" s="52"/>
      <c r="H84" s="48"/>
    </row>
    <row r="85" spans="1:8" ht="12" customHeight="1">
      <c r="A85" s="53"/>
      <c r="B85" s="53"/>
      <c r="C85" s="54"/>
      <c r="D85" s="55"/>
      <c r="E85" s="51"/>
      <c r="F85" s="51"/>
      <c r="G85" s="52"/>
      <c r="H85" s="48"/>
    </row>
    <row r="86" spans="1:8" ht="12" customHeight="1">
      <c r="A86" s="53"/>
      <c r="B86" s="53"/>
      <c r="C86" s="54"/>
      <c r="D86" s="55"/>
      <c r="E86" s="51"/>
      <c r="F86" s="51"/>
      <c r="G86" s="52"/>
      <c r="H86" s="48"/>
    </row>
    <row r="87" spans="1:8" ht="12" customHeight="1">
      <c r="A87" s="53"/>
      <c r="B87" s="53"/>
      <c r="C87" s="54"/>
      <c r="D87" s="55"/>
      <c r="E87" s="51"/>
      <c r="F87" s="51"/>
      <c r="G87" s="52"/>
      <c r="H87" s="48"/>
    </row>
    <row r="88" spans="1:8" ht="12" customHeight="1">
      <c r="A88" s="49"/>
      <c r="B88" s="49"/>
      <c r="C88" s="54"/>
      <c r="D88" s="55"/>
      <c r="E88" s="51"/>
      <c r="F88" s="51"/>
      <c r="G88" s="52"/>
      <c r="H88" s="48"/>
    </row>
    <row r="89" spans="1:8" ht="12" customHeight="1">
      <c r="A89" s="53"/>
      <c r="B89" s="53"/>
      <c r="C89" s="54"/>
      <c r="D89" s="55"/>
      <c r="E89" s="51"/>
      <c r="F89" s="51"/>
      <c r="G89" s="52"/>
      <c r="H89" s="48"/>
    </row>
    <row r="90" spans="1:8" ht="12" customHeight="1">
      <c r="A90" s="53"/>
      <c r="B90" s="53"/>
      <c r="C90" s="54"/>
      <c r="D90" s="56"/>
      <c r="E90" s="54"/>
      <c r="F90" s="54"/>
      <c r="G90" s="48"/>
      <c r="H90" s="48"/>
    </row>
    <row r="91" spans="1:8" ht="12" customHeight="1">
      <c r="A91" s="54"/>
      <c r="B91" s="48"/>
      <c r="C91" s="48"/>
      <c r="D91" s="57"/>
      <c r="E91" s="48"/>
      <c r="F91" s="54"/>
      <c r="G91" s="48"/>
      <c r="H91" s="48"/>
    </row>
    <row r="92" spans="1:8" ht="12" customHeight="1">
      <c r="A92" s="48"/>
      <c r="B92" s="48"/>
      <c r="C92" s="48"/>
      <c r="D92" s="57"/>
      <c r="E92" s="48"/>
      <c r="F92" s="54"/>
      <c r="G92" s="48"/>
      <c r="H92" s="48"/>
    </row>
    <row r="93" spans="1:8" ht="12" customHeight="1">
      <c r="A93" s="48"/>
      <c r="B93" s="48"/>
      <c r="C93" s="48"/>
      <c r="D93" s="57"/>
      <c r="E93" s="48"/>
      <c r="F93" s="54"/>
      <c r="G93" s="48"/>
      <c r="H93" s="48"/>
    </row>
    <row r="94" spans="1:8" ht="12" customHeight="1">
      <c r="A94" s="48"/>
      <c r="B94" s="48"/>
      <c r="C94" s="48"/>
      <c r="D94" s="57"/>
      <c r="E94" s="48"/>
      <c r="F94" s="54"/>
      <c r="G94" s="48"/>
      <c r="H94" s="48"/>
    </row>
    <row r="95" spans="1:8" ht="12" customHeight="1">
      <c r="A95" s="48"/>
      <c r="B95" s="48"/>
      <c r="C95" s="48"/>
      <c r="D95" s="57"/>
      <c r="E95" s="48"/>
      <c r="F95" s="54"/>
      <c r="G95" s="48"/>
      <c r="H95" s="48"/>
    </row>
    <row r="96" spans="1:8" ht="12" customHeight="1">
      <c r="A96" s="48"/>
      <c r="B96" s="48"/>
      <c r="C96" s="48"/>
      <c r="D96" s="57"/>
      <c r="E96" s="48"/>
      <c r="F96" s="54"/>
      <c r="G96" s="48"/>
      <c r="H96" s="48"/>
    </row>
    <row r="97" spans="1:8" ht="12" customHeight="1">
      <c r="A97" s="48"/>
      <c r="B97" s="48"/>
      <c r="C97" s="48"/>
      <c r="D97" s="57"/>
      <c r="E97" s="48"/>
      <c r="F97" s="54"/>
      <c r="G97" s="48"/>
      <c r="H97" s="48"/>
    </row>
    <row r="98" spans="1:8" ht="12" customHeight="1">
      <c r="A98" s="48"/>
      <c r="B98" s="48"/>
      <c r="C98" s="48"/>
      <c r="D98" s="57"/>
      <c r="E98" s="48"/>
      <c r="F98" s="54"/>
      <c r="G98" s="48"/>
      <c r="H98" s="48"/>
    </row>
    <row r="99" spans="1:8" ht="12" customHeight="1">
      <c r="A99" s="48"/>
      <c r="B99" s="48"/>
      <c r="C99" s="48"/>
      <c r="D99" s="57"/>
      <c r="E99" s="48"/>
      <c r="F99" s="54"/>
      <c r="G99" s="48"/>
      <c r="H99" s="48"/>
    </row>
    <row r="100" spans="1:8" ht="12" customHeight="1">
      <c r="A100" s="48"/>
      <c r="B100" s="48"/>
      <c r="C100" s="48"/>
      <c r="D100" s="57"/>
      <c r="E100" s="48"/>
      <c r="F100" s="54"/>
      <c r="G100" s="48"/>
      <c r="H100" s="48"/>
    </row>
    <row r="101" spans="1:8" ht="12" customHeight="1">
      <c r="A101" s="48"/>
      <c r="B101" s="48"/>
      <c r="C101" s="48"/>
      <c r="D101" s="57"/>
      <c r="E101" s="48"/>
      <c r="F101" s="54"/>
      <c r="G101" s="48"/>
      <c r="H101" s="48"/>
    </row>
    <row r="102" spans="1:8" ht="12" customHeight="1">
      <c r="A102" s="48"/>
      <c r="B102" s="48"/>
      <c r="C102" s="48"/>
      <c r="D102" s="57"/>
      <c r="E102" s="48"/>
      <c r="F102" s="54"/>
      <c r="G102" s="48"/>
      <c r="H102" s="48"/>
    </row>
    <row r="103" spans="1:8" ht="12" customHeight="1">
      <c r="A103" s="48"/>
      <c r="B103" s="48"/>
      <c r="C103" s="48"/>
      <c r="D103" s="57"/>
      <c r="E103" s="48"/>
      <c r="F103" s="54"/>
      <c r="G103" s="48"/>
      <c r="H103" s="48"/>
    </row>
    <row r="104" spans="1:8" ht="12" customHeight="1">
      <c r="A104" s="48"/>
      <c r="B104" s="48"/>
      <c r="C104" s="48"/>
      <c r="D104" s="57"/>
      <c r="E104" s="48"/>
      <c r="F104" s="54"/>
      <c r="G104" s="48"/>
      <c r="H104" s="48"/>
    </row>
    <row r="105" spans="1:8" ht="12" customHeight="1">
      <c r="A105" s="48"/>
      <c r="B105" s="48"/>
      <c r="C105" s="48"/>
      <c r="D105" s="57"/>
      <c r="E105" s="48"/>
      <c r="F105" s="54"/>
      <c r="G105" s="48"/>
      <c r="H105" s="48"/>
    </row>
    <row r="106" spans="1:8" ht="12" customHeight="1">
      <c r="A106" s="48"/>
      <c r="B106" s="48"/>
      <c r="C106" s="48"/>
      <c r="D106" s="57"/>
      <c r="E106" s="48"/>
      <c r="F106" s="54"/>
      <c r="G106" s="48"/>
      <c r="H106" s="48"/>
    </row>
    <row r="107" spans="1:8" ht="12" customHeight="1">
      <c r="A107" s="48"/>
      <c r="B107" s="48"/>
      <c r="C107" s="48"/>
      <c r="D107" s="57"/>
      <c r="E107" s="48"/>
      <c r="F107" s="54"/>
      <c r="G107" s="48"/>
      <c r="H107" s="48"/>
    </row>
    <row r="108" spans="1:8" ht="12" customHeight="1">
      <c r="A108" s="48"/>
      <c r="B108" s="48"/>
      <c r="C108" s="48"/>
      <c r="D108" s="57"/>
      <c r="E108" s="48"/>
      <c r="F108" s="54"/>
      <c r="G108" s="48"/>
      <c r="H108" s="48"/>
    </row>
    <row r="109" spans="1:8" ht="12" customHeight="1">
      <c r="A109" s="48"/>
      <c r="B109" s="48"/>
      <c r="C109" s="48"/>
      <c r="D109" s="57"/>
      <c r="E109" s="48"/>
      <c r="F109" s="54"/>
      <c r="G109" s="48"/>
      <c r="H109" s="48"/>
    </row>
    <row r="110" spans="1:8" ht="12" customHeight="1">
      <c r="A110" s="48"/>
      <c r="B110" s="48"/>
      <c r="C110" s="48"/>
      <c r="D110" s="57"/>
      <c r="E110" s="48"/>
      <c r="F110" s="54"/>
      <c r="G110" s="48"/>
      <c r="H110" s="48"/>
    </row>
    <row r="111" spans="1:8" ht="12" customHeight="1">
      <c r="A111" s="48"/>
      <c r="B111" s="48"/>
      <c r="C111" s="48"/>
      <c r="D111" s="57"/>
      <c r="E111" s="48"/>
      <c r="F111" s="54"/>
      <c r="G111" s="48"/>
      <c r="H111" s="48"/>
    </row>
    <row r="112" spans="1:8" ht="12" customHeight="1">
      <c r="A112" s="48"/>
      <c r="B112" s="48"/>
      <c r="C112" s="48"/>
      <c r="D112" s="57"/>
      <c r="E112" s="48"/>
      <c r="F112" s="54"/>
      <c r="G112" s="48"/>
      <c r="H112" s="48"/>
    </row>
    <row r="113" spans="1:8" ht="12" customHeight="1">
      <c r="A113" s="48"/>
      <c r="B113" s="48"/>
      <c r="C113" s="48"/>
      <c r="D113" s="57"/>
      <c r="E113" s="48"/>
      <c r="F113" s="54"/>
      <c r="G113" s="48"/>
      <c r="H113" s="48"/>
    </row>
    <row r="114" spans="1:8" ht="12" customHeight="1">
      <c r="A114" s="48"/>
      <c r="B114" s="48"/>
      <c r="C114" s="48"/>
      <c r="D114" s="57"/>
      <c r="E114" s="48"/>
      <c r="F114" s="54"/>
      <c r="G114" s="48"/>
      <c r="H114" s="48"/>
    </row>
    <row r="115" spans="1:8" ht="12" customHeight="1">
      <c r="A115" s="48"/>
      <c r="B115" s="48"/>
      <c r="C115" s="48"/>
      <c r="D115" s="57"/>
      <c r="E115" s="48"/>
      <c r="F115" s="54"/>
      <c r="G115" s="48"/>
      <c r="H115" s="48"/>
    </row>
    <row r="116" spans="1:8" ht="12" customHeight="1">
      <c r="A116" s="48"/>
      <c r="B116" s="48"/>
      <c r="C116" s="48"/>
      <c r="D116" s="57"/>
      <c r="E116" s="48"/>
      <c r="F116" s="54"/>
      <c r="G116" s="48"/>
      <c r="H116" s="48"/>
    </row>
    <row r="117" spans="1:8" ht="12" customHeight="1">
      <c r="A117" s="48"/>
      <c r="B117" s="48"/>
      <c r="C117" s="48"/>
      <c r="D117" s="57"/>
      <c r="E117" s="48"/>
      <c r="F117" s="54"/>
      <c r="G117" s="48"/>
      <c r="H117" s="48"/>
    </row>
    <row r="118" spans="1:8" ht="12" customHeight="1">
      <c r="A118" s="48"/>
      <c r="B118" s="48"/>
      <c r="C118" s="48"/>
      <c r="D118" s="57"/>
      <c r="E118" s="48"/>
      <c r="F118" s="54"/>
      <c r="G118" s="48"/>
      <c r="H118" s="48"/>
    </row>
    <row r="119" spans="1:8" ht="12" customHeight="1">
      <c r="A119" s="48"/>
      <c r="B119" s="48"/>
      <c r="C119" s="48"/>
      <c r="D119" s="57"/>
      <c r="E119" s="48"/>
      <c r="F119" s="54"/>
      <c r="G119" s="48"/>
      <c r="H119" s="48"/>
    </row>
    <row r="120" spans="1:8" ht="12" customHeight="1">
      <c r="A120" s="48"/>
      <c r="B120" s="48"/>
      <c r="C120" s="48"/>
      <c r="D120" s="57"/>
      <c r="E120" s="48"/>
      <c r="F120" s="54"/>
      <c r="G120" s="48"/>
      <c r="H120" s="48"/>
    </row>
    <row r="121" spans="1:8" ht="12" customHeight="1">
      <c r="A121" s="48"/>
      <c r="B121" s="48"/>
      <c r="C121" s="48"/>
      <c r="D121" s="57"/>
      <c r="E121" s="48"/>
      <c r="F121" s="54"/>
      <c r="G121" s="48"/>
      <c r="H121" s="48"/>
    </row>
    <row r="122" spans="1:8" ht="12" customHeight="1">
      <c r="A122" s="48"/>
      <c r="B122" s="48"/>
      <c r="C122" s="48"/>
      <c r="D122" s="57"/>
      <c r="E122" s="48"/>
      <c r="F122" s="54"/>
      <c r="G122" s="48"/>
      <c r="H122" s="48"/>
    </row>
    <row r="123" spans="1:8" ht="12" customHeight="1">
      <c r="A123" s="48"/>
      <c r="B123" s="48"/>
      <c r="C123" s="48"/>
      <c r="D123" s="57"/>
      <c r="E123" s="48"/>
      <c r="F123" s="54"/>
      <c r="G123" s="48"/>
      <c r="H123" s="48"/>
    </row>
    <row r="124" spans="1:8" ht="12" customHeight="1">
      <c r="A124" s="48"/>
      <c r="B124" s="48"/>
      <c r="C124" s="48"/>
      <c r="D124" s="57"/>
      <c r="E124" s="48"/>
      <c r="F124" s="54"/>
      <c r="G124" s="48"/>
      <c r="H124" s="48"/>
    </row>
    <row r="125" spans="1:8" ht="12" customHeight="1">
      <c r="A125" s="48"/>
      <c r="B125" s="48"/>
      <c r="C125" s="48"/>
      <c r="D125" s="57"/>
      <c r="E125" s="48"/>
      <c r="F125" s="54"/>
      <c r="G125" s="48"/>
      <c r="H125" s="48"/>
    </row>
    <row r="126" spans="1:8" ht="12.75">
      <c r="A126" s="48"/>
      <c r="B126" s="48"/>
      <c r="C126" s="48"/>
      <c r="D126" s="57"/>
      <c r="E126" s="48"/>
      <c r="F126" s="54"/>
      <c r="G126" s="48"/>
      <c r="H126" s="48"/>
    </row>
    <row r="127" spans="1:8" ht="12.75">
      <c r="A127" s="48"/>
      <c r="B127" s="48"/>
      <c r="C127" s="48"/>
      <c r="D127" s="57"/>
      <c r="E127" s="48"/>
      <c r="F127" s="54"/>
      <c r="G127" s="48"/>
      <c r="H127" s="48"/>
    </row>
    <row r="128" spans="1:8" ht="12.75">
      <c r="A128" s="48"/>
      <c r="B128" s="48"/>
      <c r="C128" s="48"/>
      <c r="D128" s="57"/>
      <c r="E128" s="48"/>
      <c r="F128" s="54"/>
      <c r="G128" s="48"/>
      <c r="H128" s="48"/>
    </row>
    <row r="129" spans="1:8" ht="12.75">
      <c r="A129" s="48"/>
      <c r="B129" s="48"/>
      <c r="C129" s="48"/>
      <c r="D129" s="57"/>
      <c r="E129" s="48"/>
      <c r="F129" s="54"/>
      <c r="G129" s="48"/>
      <c r="H129" s="48"/>
    </row>
    <row r="130" spans="1:8" ht="12.75">
      <c r="A130" s="48"/>
      <c r="B130" s="48"/>
      <c r="C130" s="48"/>
      <c r="D130" s="57"/>
      <c r="E130" s="48"/>
      <c r="F130" s="54"/>
      <c r="G130" s="48"/>
      <c r="H130" s="48"/>
    </row>
    <row r="131" spans="1:8" ht="12.75">
      <c r="A131" s="48"/>
      <c r="B131" s="48"/>
      <c r="C131" s="48"/>
      <c r="D131" s="57"/>
      <c r="E131" s="48"/>
      <c r="F131" s="54"/>
      <c r="G131" s="48"/>
      <c r="H131" s="48"/>
    </row>
    <row r="132" spans="1:8" ht="12.75">
      <c r="A132" s="48"/>
      <c r="B132" s="48"/>
      <c r="C132" s="48"/>
      <c r="D132" s="57"/>
      <c r="E132" s="48"/>
      <c r="F132" s="54"/>
      <c r="G132" s="48"/>
      <c r="H132" s="48"/>
    </row>
    <row r="133" spans="1:8" ht="12.75">
      <c r="A133" s="48"/>
      <c r="B133" s="48"/>
      <c r="C133" s="48"/>
      <c r="D133" s="57"/>
      <c r="E133" s="48"/>
      <c r="F133" s="54"/>
      <c r="G133" s="48"/>
      <c r="H133" s="48"/>
    </row>
    <row r="134" spans="1:8" ht="12.75">
      <c r="A134" s="48"/>
      <c r="B134" s="48"/>
      <c r="C134" s="48"/>
      <c r="D134" s="57"/>
      <c r="E134" s="48"/>
      <c r="F134" s="54"/>
      <c r="G134" s="48"/>
      <c r="H134" s="48"/>
    </row>
    <row r="135" spans="1:8" ht="12.75">
      <c r="A135" s="48"/>
      <c r="B135" s="48"/>
      <c r="C135" s="48"/>
      <c r="D135" s="57"/>
      <c r="E135" s="48"/>
      <c r="F135" s="54"/>
      <c r="G135" s="48"/>
      <c r="H135" s="48"/>
    </row>
    <row r="136" spans="1:8" ht="12.75">
      <c r="A136" s="48"/>
      <c r="B136" s="48"/>
      <c r="C136" s="48"/>
      <c r="D136" s="57"/>
      <c r="E136" s="48"/>
      <c r="F136" s="54"/>
      <c r="G136" s="48"/>
      <c r="H136" s="48"/>
    </row>
    <row r="137" spans="1:8" ht="12.75">
      <c r="A137" s="48"/>
      <c r="B137" s="48"/>
      <c r="C137" s="48"/>
      <c r="D137" s="57"/>
      <c r="E137" s="48"/>
      <c r="F137" s="54"/>
      <c r="G137" s="48"/>
      <c r="H137" s="48"/>
    </row>
    <row r="138" spans="1:8" ht="12.75">
      <c r="A138" s="48"/>
      <c r="B138" s="48"/>
      <c r="C138" s="48"/>
      <c r="D138" s="57"/>
      <c r="E138" s="48"/>
      <c r="F138" s="54"/>
      <c r="G138" s="48"/>
      <c r="H138" s="48"/>
    </row>
    <row r="139" spans="1:8" ht="12.75">
      <c r="A139" s="48"/>
      <c r="B139" s="48"/>
      <c r="C139" s="48"/>
      <c r="D139" s="57"/>
      <c r="E139" s="48"/>
      <c r="F139" s="54"/>
      <c r="G139" s="48"/>
      <c r="H139" s="48"/>
    </row>
    <row r="140" spans="1:8" ht="12.75">
      <c r="A140" s="48"/>
      <c r="B140" s="48"/>
      <c r="C140" s="48"/>
      <c r="D140" s="57"/>
      <c r="E140" s="48"/>
      <c r="F140" s="54"/>
      <c r="G140" s="48"/>
      <c r="H140" s="48"/>
    </row>
    <row r="141" spans="1:8" ht="12.75">
      <c r="A141" s="48"/>
      <c r="B141" s="48"/>
      <c r="C141" s="48"/>
      <c r="D141" s="57"/>
      <c r="E141" s="48"/>
      <c r="F141" s="54"/>
      <c r="G141" s="48"/>
      <c r="H141" s="48"/>
    </row>
    <row r="142" spans="1:8" ht="12.75">
      <c r="A142" s="48"/>
      <c r="B142" s="48"/>
      <c r="C142" s="48"/>
      <c r="D142" s="57"/>
      <c r="E142" s="48"/>
      <c r="F142" s="54"/>
      <c r="G142" s="48"/>
      <c r="H142" s="48"/>
    </row>
    <row r="143" spans="1:8" ht="12.75">
      <c r="A143" s="48"/>
      <c r="B143" s="48"/>
      <c r="C143" s="48"/>
      <c r="D143" s="57"/>
      <c r="E143" s="48"/>
      <c r="F143" s="54"/>
      <c r="G143" s="48"/>
      <c r="H143" s="48"/>
    </row>
    <row r="144" spans="1:8" ht="12.75">
      <c r="A144" s="48"/>
      <c r="B144" s="48"/>
      <c r="C144" s="48"/>
      <c r="D144" s="57"/>
      <c r="E144" s="48"/>
      <c r="F144" s="54"/>
      <c r="G144" s="48"/>
      <c r="H144" s="48"/>
    </row>
    <row r="145" spans="1:8" ht="12.75">
      <c r="A145" s="48"/>
      <c r="B145" s="48"/>
      <c r="C145" s="48"/>
      <c r="D145" s="57"/>
      <c r="E145" s="48"/>
      <c r="F145" s="54"/>
      <c r="G145" s="48"/>
      <c r="H145" s="48"/>
    </row>
    <row r="146" spans="1:8" ht="12.75">
      <c r="A146" s="48"/>
      <c r="B146" s="48"/>
      <c r="C146" s="48"/>
      <c r="D146" s="57"/>
      <c r="E146" s="48"/>
      <c r="F146" s="54"/>
      <c r="G146" s="48"/>
      <c r="H146" s="48"/>
    </row>
    <row r="147" spans="1:8" ht="12.75">
      <c r="A147" s="48"/>
      <c r="B147" s="48"/>
      <c r="C147" s="48"/>
      <c r="D147" s="57"/>
      <c r="E147" s="48"/>
      <c r="F147" s="54"/>
      <c r="G147" s="48"/>
      <c r="H147" s="48"/>
    </row>
    <row r="148" spans="1:8" ht="12.75">
      <c r="A148" s="48"/>
      <c r="B148" s="48"/>
      <c r="C148" s="48"/>
      <c r="D148" s="57"/>
      <c r="E148" s="48"/>
      <c r="F148" s="54"/>
      <c r="G148" s="48"/>
      <c r="H148" s="48"/>
    </row>
    <row r="149" spans="1:8" ht="12.75">
      <c r="A149" s="48"/>
      <c r="B149" s="48"/>
      <c r="C149" s="48"/>
      <c r="D149" s="57"/>
      <c r="E149" s="48"/>
      <c r="F149" s="54"/>
      <c r="G149" s="48"/>
      <c r="H149" s="48"/>
    </row>
    <row r="150" spans="1:8" ht="12.75">
      <c r="A150" s="48"/>
      <c r="B150" s="48"/>
      <c r="C150" s="48"/>
      <c r="D150" s="57"/>
      <c r="E150" s="48"/>
      <c r="F150" s="54"/>
      <c r="G150" s="48"/>
      <c r="H150" s="48"/>
    </row>
    <row r="151" spans="1:8" ht="12.75">
      <c r="A151" s="48"/>
      <c r="B151" s="48"/>
      <c r="C151" s="48"/>
      <c r="D151" s="57"/>
      <c r="E151" s="48"/>
      <c r="F151" s="54"/>
      <c r="G151" s="48"/>
      <c r="H151" s="48"/>
    </row>
    <row r="152" spans="1:8" ht="12.75">
      <c r="A152" s="48"/>
      <c r="B152" s="48"/>
      <c r="C152" s="48"/>
      <c r="D152" s="57"/>
      <c r="E152" s="48"/>
      <c r="F152" s="54"/>
      <c r="G152" s="48"/>
      <c r="H152" s="48"/>
    </row>
    <row r="153" spans="1:8" ht="12.75">
      <c r="A153" s="48"/>
      <c r="B153" s="48"/>
      <c r="C153" s="48"/>
      <c r="D153" s="57"/>
      <c r="E153" s="48"/>
      <c r="F153" s="54"/>
      <c r="G153" s="48"/>
      <c r="H153" s="48"/>
    </row>
    <row r="154" spans="1:8" ht="12.75">
      <c r="A154" s="48"/>
      <c r="B154" s="48"/>
      <c r="C154" s="48"/>
      <c r="D154" s="57"/>
      <c r="E154" s="48"/>
      <c r="F154" s="54"/>
      <c r="G154" s="48"/>
      <c r="H154" s="48"/>
    </row>
    <row r="155" spans="1:8" ht="12.75">
      <c r="A155" s="48"/>
      <c r="B155" s="48"/>
      <c r="C155" s="48"/>
      <c r="D155" s="57"/>
      <c r="E155" s="48"/>
      <c r="F155" s="54"/>
      <c r="G155" s="48"/>
      <c r="H155" s="48"/>
    </row>
    <row r="156" spans="1:8" ht="12.75">
      <c r="A156" s="48"/>
      <c r="B156" s="48"/>
      <c r="C156" s="48"/>
      <c r="D156" s="57"/>
      <c r="E156" s="48"/>
      <c r="F156" s="54"/>
      <c r="G156" s="48"/>
      <c r="H156" s="48"/>
    </row>
    <row r="157" spans="1:8" ht="12.75">
      <c r="A157" s="48"/>
      <c r="B157" s="48"/>
      <c r="C157" s="48"/>
      <c r="D157" s="57"/>
      <c r="E157" s="48"/>
      <c r="F157" s="54"/>
      <c r="G157" s="48"/>
      <c r="H157" s="48"/>
    </row>
    <row r="158" spans="1:8" ht="12.75">
      <c r="A158" s="48"/>
      <c r="B158" s="48"/>
      <c r="C158" s="48"/>
      <c r="D158" s="57"/>
      <c r="E158" s="48"/>
      <c r="F158" s="54"/>
      <c r="G158" s="48"/>
      <c r="H158" s="48"/>
    </row>
    <row r="159" spans="1:8" ht="12.75">
      <c r="A159" s="48"/>
      <c r="B159" s="48"/>
      <c r="C159" s="48"/>
      <c r="D159" s="57"/>
      <c r="E159" s="48"/>
      <c r="F159" s="54"/>
      <c r="G159" s="48"/>
      <c r="H159" s="48"/>
    </row>
    <row r="160" spans="1:8" ht="12.75">
      <c r="A160" s="48"/>
      <c r="B160" s="48"/>
      <c r="C160" s="48"/>
      <c r="D160" s="57"/>
      <c r="E160" s="48"/>
      <c r="F160" s="54"/>
      <c r="G160" s="48"/>
      <c r="H160" s="48"/>
    </row>
    <row r="161" spans="1:8" ht="12.75">
      <c r="A161" s="48"/>
      <c r="B161" s="48"/>
      <c r="C161" s="48"/>
      <c r="D161" s="57"/>
      <c r="E161" s="48"/>
      <c r="F161" s="54"/>
      <c r="G161" s="48"/>
      <c r="H161" s="48"/>
    </row>
    <row r="162" spans="1:8" ht="12.75">
      <c r="A162" s="48"/>
      <c r="B162" s="48"/>
      <c r="C162" s="48"/>
      <c r="D162" s="57"/>
      <c r="E162" s="48"/>
      <c r="F162" s="54"/>
      <c r="G162" s="48"/>
      <c r="H162" s="48"/>
    </row>
    <row r="163" spans="1:8" ht="12.75">
      <c r="A163" s="48"/>
      <c r="B163" s="48"/>
      <c r="C163" s="48"/>
      <c r="D163" s="57"/>
      <c r="E163" s="48"/>
      <c r="F163" s="54"/>
      <c r="G163" s="48"/>
      <c r="H163" s="48"/>
    </row>
    <row r="164" spans="1:8" ht="12.75">
      <c r="A164" s="48"/>
      <c r="B164" s="48"/>
      <c r="C164" s="48"/>
      <c r="D164" s="57"/>
      <c r="E164" s="48"/>
      <c r="F164" s="54"/>
      <c r="G164" s="48"/>
      <c r="H164" s="48"/>
    </row>
    <row r="165" spans="1:8" ht="12.75">
      <c r="A165" s="48"/>
      <c r="B165" s="48"/>
      <c r="C165" s="48"/>
      <c r="D165" s="57"/>
      <c r="E165" s="48"/>
      <c r="F165" s="54"/>
      <c r="G165" s="48"/>
      <c r="H165" s="48"/>
    </row>
    <row r="166" spans="1:8" ht="12.75">
      <c r="A166" s="48"/>
      <c r="B166" s="48"/>
      <c r="C166" s="48"/>
      <c r="D166" s="57"/>
      <c r="E166" s="48"/>
      <c r="F166" s="54"/>
      <c r="G166" s="48"/>
      <c r="H166" s="48"/>
    </row>
    <row r="167" spans="1:8" ht="12.75">
      <c r="A167" s="48"/>
      <c r="B167" s="48"/>
      <c r="C167" s="48"/>
      <c r="D167" s="57"/>
      <c r="E167" s="48"/>
      <c r="F167" s="54"/>
      <c r="G167" s="48"/>
      <c r="H167" s="48"/>
    </row>
    <row r="168" spans="1:8" ht="12.75">
      <c r="A168" s="48"/>
      <c r="B168" s="48"/>
      <c r="C168" s="48"/>
      <c r="D168" s="57"/>
      <c r="E168" s="48"/>
      <c r="F168" s="54"/>
      <c r="G168" s="48"/>
      <c r="H168" s="48"/>
    </row>
    <row r="169" spans="1:8" ht="12.75">
      <c r="A169" s="48"/>
      <c r="B169" s="48"/>
      <c r="C169" s="48"/>
      <c r="D169" s="57"/>
      <c r="E169" s="48"/>
      <c r="F169" s="54"/>
      <c r="G169" s="48"/>
      <c r="H169" s="48"/>
    </row>
    <row r="170" spans="1:8" ht="12.75">
      <c r="A170" s="48"/>
      <c r="B170" s="48"/>
      <c r="C170" s="48"/>
      <c r="D170" s="57"/>
      <c r="E170" s="48"/>
      <c r="F170" s="54"/>
      <c r="G170" s="48"/>
      <c r="H170" s="48"/>
    </row>
    <row r="171" spans="1:8" ht="12.75">
      <c r="A171" s="48"/>
      <c r="B171" s="48"/>
      <c r="C171" s="48"/>
      <c r="D171" s="57"/>
      <c r="E171" s="48"/>
      <c r="F171" s="54"/>
      <c r="G171" s="48"/>
      <c r="H171" s="48"/>
    </row>
    <row r="172" spans="1:8" ht="12.75">
      <c r="A172" s="48"/>
      <c r="B172" s="48"/>
      <c r="C172" s="48"/>
      <c r="D172" s="57"/>
      <c r="E172" s="48"/>
      <c r="F172" s="54"/>
      <c r="G172" s="48"/>
      <c r="H172" s="48"/>
    </row>
    <row r="173" spans="1:8" ht="12.75">
      <c r="A173" s="48"/>
      <c r="B173" s="48"/>
      <c r="C173" s="48"/>
      <c r="D173" s="57"/>
      <c r="E173" s="48"/>
      <c r="F173" s="54"/>
      <c r="G173" s="48"/>
      <c r="H173" s="48"/>
    </row>
    <row r="174" spans="1:8" ht="12.75">
      <c r="A174" s="48"/>
      <c r="B174" s="48"/>
      <c r="C174" s="48"/>
      <c r="D174" s="57"/>
      <c r="E174" s="48"/>
      <c r="F174" s="54"/>
      <c r="G174" s="48"/>
      <c r="H174" s="48"/>
    </row>
    <row r="175" spans="1:8" ht="12.75">
      <c r="A175" s="48"/>
      <c r="B175" s="48"/>
      <c r="C175" s="48"/>
      <c r="D175" s="57"/>
      <c r="E175" s="48"/>
      <c r="F175" s="54"/>
      <c r="G175" s="48"/>
      <c r="H175" s="48"/>
    </row>
    <row r="176" spans="1:8" ht="12.75">
      <c r="A176" s="48"/>
      <c r="B176" s="48"/>
      <c r="C176" s="48"/>
      <c r="D176" s="57"/>
      <c r="E176" s="48"/>
      <c r="F176" s="54"/>
      <c r="G176" s="48"/>
      <c r="H176" s="48"/>
    </row>
    <row r="177" spans="1:8" ht="12.75">
      <c r="A177" s="48"/>
      <c r="B177" s="48"/>
      <c r="C177" s="48"/>
      <c r="D177" s="57"/>
      <c r="E177" s="48"/>
      <c r="F177" s="54"/>
      <c r="G177" s="48"/>
      <c r="H177" s="48"/>
    </row>
    <row r="178" spans="1:8" ht="12.75">
      <c r="A178" s="48"/>
      <c r="B178" s="48"/>
      <c r="C178" s="48"/>
      <c r="D178" s="57"/>
      <c r="E178" s="48"/>
      <c r="F178" s="54"/>
      <c r="G178" s="48"/>
      <c r="H178" s="48"/>
    </row>
    <row r="179" spans="1:8" ht="12.75">
      <c r="A179" s="48"/>
      <c r="B179" s="48"/>
      <c r="C179" s="48"/>
      <c r="D179" s="57"/>
      <c r="E179" s="48"/>
      <c r="F179" s="54"/>
      <c r="G179" s="48"/>
      <c r="H179" s="48"/>
    </row>
    <row r="180" spans="1:8" ht="12.75">
      <c r="A180" s="48"/>
      <c r="B180" s="48"/>
      <c r="C180" s="48"/>
      <c r="D180" s="57"/>
      <c r="E180" s="48"/>
      <c r="F180" s="54"/>
      <c r="G180" s="48"/>
      <c r="H180" s="48"/>
    </row>
    <row r="181" spans="1:8" ht="12.75">
      <c r="A181" s="48"/>
      <c r="B181" s="48"/>
      <c r="C181" s="48"/>
      <c r="D181" s="57"/>
      <c r="E181" s="48"/>
      <c r="F181" s="54"/>
      <c r="G181" s="48"/>
      <c r="H181" s="48"/>
    </row>
    <row r="182" spans="1:8" ht="12.75">
      <c r="A182" s="48"/>
      <c r="B182" s="48"/>
      <c r="C182" s="48"/>
      <c r="D182" s="57"/>
      <c r="E182" s="48"/>
      <c r="F182" s="54"/>
      <c r="G182" s="48"/>
      <c r="H182" s="48"/>
    </row>
    <row r="183" spans="1:8" ht="12.75">
      <c r="A183" s="48"/>
      <c r="B183" s="48"/>
      <c r="C183" s="48"/>
      <c r="D183" s="57"/>
      <c r="E183" s="48"/>
      <c r="F183" s="54"/>
      <c r="G183" s="48"/>
      <c r="H183" s="48"/>
    </row>
    <row r="184" spans="1:8" ht="12.75">
      <c r="A184" s="48"/>
      <c r="B184" s="48"/>
      <c r="C184" s="48"/>
      <c r="D184" s="57"/>
      <c r="E184" s="48"/>
      <c r="F184" s="54"/>
      <c r="G184" s="48"/>
      <c r="H184" s="48"/>
    </row>
    <row r="185" spans="1:8" ht="12.75">
      <c r="A185" s="48"/>
      <c r="B185" s="48"/>
      <c r="C185" s="48"/>
      <c r="D185" s="57"/>
      <c r="E185" s="48"/>
      <c r="F185" s="54"/>
      <c r="G185" s="48"/>
      <c r="H185" s="48"/>
    </row>
    <row r="186" spans="1:8" ht="12.75">
      <c r="A186" s="48"/>
      <c r="B186" s="48"/>
      <c r="C186" s="48"/>
      <c r="D186" s="57"/>
      <c r="E186" s="48"/>
      <c r="F186" s="54"/>
      <c r="G186" s="48"/>
      <c r="H186" s="48"/>
    </row>
    <row r="187" spans="1:8" ht="12.75">
      <c r="A187" s="48"/>
      <c r="B187" s="48"/>
      <c r="C187" s="48"/>
      <c r="D187" s="57"/>
      <c r="E187" s="48"/>
      <c r="F187" s="54"/>
      <c r="G187" s="48"/>
      <c r="H187" s="48"/>
    </row>
    <row r="188" spans="1:8" ht="12.75">
      <c r="A188" s="48"/>
      <c r="B188" s="48"/>
      <c r="C188" s="48"/>
      <c r="D188" s="57"/>
      <c r="E188" s="48"/>
      <c r="F188" s="54"/>
      <c r="G188" s="48"/>
      <c r="H188" s="48"/>
    </row>
    <row r="189" spans="1:8" ht="12.75">
      <c r="A189" s="48"/>
      <c r="B189" s="48"/>
      <c r="C189" s="48"/>
      <c r="D189" s="57"/>
      <c r="E189" s="48"/>
      <c r="F189" s="54"/>
      <c r="G189" s="48"/>
      <c r="H189" s="48"/>
    </row>
    <row r="190" spans="1:8" ht="12.75">
      <c r="A190" s="48"/>
      <c r="B190" s="48"/>
      <c r="C190" s="48"/>
      <c r="D190" s="57"/>
      <c r="E190" s="48"/>
      <c r="F190" s="54"/>
      <c r="G190" s="48"/>
      <c r="H190" s="48"/>
    </row>
    <row r="191" spans="1:8" ht="12.75">
      <c r="A191" s="48"/>
      <c r="B191" s="48"/>
      <c r="C191" s="48"/>
      <c r="D191" s="57"/>
      <c r="E191" s="48"/>
      <c r="F191" s="54"/>
      <c r="G191" s="48"/>
      <c r="H191" s="48"/>
    </row>
    <row r="192" spans="1:8" ht="12.75">
      <c r="A192" s="48"/>
      <c r="B192" s="48"/>
      <c r="C192" s="48"/>
      <c r="D192" s="57"/>
      <c r="E192" s="48"/>
      <c r="F192" s="54"/>
      <c r="G192" s="48"/>
      <c r="H192" s="48"/>
    </row>
    <row r="193" spans="1:8" ht="12.75">
      <c r="A193" s="48"/>
      <c r="B193" s="48"/>
      <c r="C193" s="48"/>
      <c r="D193" s="57"/>
      <c r="E193" s="48"/>
      <c r="F193" s="54"/>
      <c r="G193" s="48"/>
      <c r="H193" s="48"/>
    </row>
    <row r="194" spans="1:8" ht="12.75">
      <c r="A194" s="48"/>
      <c r="B194" s="48"/>
      <c r="C194" s="48"/>
      <c r="D194" s="57"/>
      <c r="E194" s="48"/>
      <c r="F194" s="54"/>
      <c r="G194" s="48"/>
      <c r="H194" s="48"/>
    </row>
    <row r="195" spans="1:8" ht="12.75">
      <c r="A195" s="48"/>
      <c r="B195" s="48"/>
      <c r="C195" s="48"/>
      <c r="D195" s="57"/>
      <c r="E195" s="48"/>
      <c r="F195" s="54"/>
      <c r="G195" s="48"/>
      <c r="H195" s="48"/>
    </row>
    <row r="196" spans="1:8" ht="12.75">
      <c r="A196" s="48"/>
      <c r="B196" s="48"/>
      <c r="C196" s="48"/>
      <c r="D196" s="57"/>
      <c r="E196" s="48"/>
      <c r="F196" s="54"/>
      <c r="G196" s="48"/>
      <c r="H196" s="48"/>
    </row>
    <row r="197" spans="1:8" ht="12.75">
      <c r="A197" s="48"/>
      <c r="B197" s="48"/>
      <c r="C197" s="48"/>
      <c r="D197" s="57"/>
      <c r="E197" s="48"/>
      <c r="F197" s="54"/>
      <c r="G197" s="48"/>
      <c r="H197" s="48"/>
    </row>
    <row r="198" spans="1:8" ht="12.75">
      <c r="A198" s="48"/>
      <c r="B198" s="48"/>
      <c r="C198" s="48"/>
      <c r="D198" s="57"/>
      <c r="E198" s="48"/>
      <c r="F198" s="54"/>
      <c r="G198" s="48"/>
      <c r="H198" s="48"/>
    </row>
    <row r="199" spans="1:8" ht="12.75">
      <c r="A199" s="48"/>
      <c r="B199" s="48"/>
      <c r="C199" s="48"/>
      <c r="D199" s="57"/>
      <c r="E199" s="48"/>
      <c r="F199" s="54"/>
      <c r="G199" s="48"/>
      <c r="H199" s="48"/>
    </row>
    <row r="200" spans="1:8" ht="12.75">
      <c r="A200" s="48"/>
      <c r="B200" s="48"/>
      <c r="C200" s="48"/>
      <c r="D200" s="57"/>
      <c r="E200" s="48"/>
      <c r="F200" s="54"/>
      <c r="G200" s="48"/>
      <c r="H200" s="48"/>
    </row>
    <row r="201" spans="1:8" ht="12.75">
      <c r="A201" s="48"/>
      <c r="B201" s="48"/>
      <c r="C201" s="48"/>
      <c r="D201" s="57"/>
      <c r="E201" s="48"/>
      <c r="F201" s="54"/>
      <c r="G201" s="48"/>
      <c r="H201" s="48"/>
    </row>
    <row r="202" spans="1:8" ht="12.75">
      <c r="A202" s="48"/>
      <c r="B202" s="48"/>
      <c r="C202" s="48"/>
      <c r="D202" s="57"/>
      <c r="E202" s="48"/>
      <c r="F202" s="54"/>
      <c r="G202" s="48"/>
      <c r="H202" s="48"/>
    </row>
    <row r="203" spans="1:8" ht="12.75">
      <c r="A203" s="48"/>
      <c r="B203" s="48"/>
      <c r="C203" s="48"/>
      <c r="D203" s="57"/>
      <c r="E203" s="48"/>
      <c r="F203" s="54"/>
      <c r="G203" s="48"/>
      <c r="H203" s="48"/>
    </row>
    <row r="204" spans="1:8" ht="12.75">
      <c r="A204" s="48"/>
      <c r="B204" s="48"/>
      <c r="C204" s="48"/>
      <c r="D204" s="57"/>
      <c r="E204" s="48"/>
      <c r="F204" s="54"/>
      <c r="G204" s="48"/>
      <c r="H204" s="48"/>
    </row>
    <row r="205" spans="1:8" ht="12.75">
      <c r="A205" s="48"/>
      <c r="B205" s="48"/>
      <c r="C205" s="48"/>
      <c r="D205" s="57"/>
      <c r="E205" s="48"/>
      <c r="F205" s="54"/>
      <c r="G205" s="48"/>
      <c r="H205" s="48"/>
    </row>
    <row r="206" spans="1:8" ht="12.75">
      <c r="A206" s="48"/>
      <c r="B206" s="48"/>
      <c r="C206" s="48"/>
      <c r="D206" s="57"/>
      <c r="E206" s="48"/>
      <c r="F206" s="54"/>
      <c r="G206" s="48"/>
      <c r="H206" s="48"/>
    </row>
    <row r="207" spans="1:8" ht="12.75">
      <c r="A207" s="48"/>
      <c r="B207" s="48"/>
      <c r="C207" s="48"/>
      <c r="D207" s="57"/>
      <c r="E207" s="48"/>
      <c r="F207" s="54"/>
      <c r="G207" s="48"/>
      <c r="H207" s="48"/>
    </row>
    <row r="208" spans="1:8" ht="12.75">
      <c r="A208" s="48"/>
      <c r="B208" s="48"/>
      <c r="C208" s="48"/>
      <c r="D208" s="57"/>
      <c r="E208" s="48"/>
      <c r="F208" s="54"/>
      <c r="G208" s="48"/>
      <c r="H208" s="48"/>
    </row>
    <row r="209" spans="1:8" ht="12.75">
      <c r="A209" s="48"/>
      <c r="B209" s="48"/>
      <c r="C209" s="48"/>
      <c r="D209" s="57"/>
      <c r="E209" s="48"/>
      <c r="F209" s="54"/>
      <c r="G209" s="48"/>
      <c r="H209" s="48"/>
    </row>
    <row r="210" spans="1:8" ht="12.75">
      <c r="A210" s="48"/>
      <c r="B210" s="48"/>
      <c r="C210" s="48"/>
      <c r="D210" s="57"/>
      <c r="E210" s="48"/>
      <c r="F210" s="54"/>
      <c r="G210" s="48"/>
      <c r="H210" s="48"/>
    </row>
    <row r="211" spans="1:8" ht="12.75">
      <c r="A211" s="48"/>
      <c r="B211" s="48"/>
      <c r="C211" s="48"/>
      <c r="D211" s="57"/>
      <c r="E211" s="48"/>
      <c r="F211" s="54"/>
      <c r="G211" s="48"/>
      <c r="H211" s="48"/>
    </row>
    <row r="212" spans="1:8" ht="12.75">
      <c r="A212" s="48"/>
      <c r="B212" s="48"/>
      <c r="C212" s="48"/>
      <c r="D212" s="57"/>
      <c r="E212" s="48"/>
      <c r="F212" s="54"/>
      <c r="G212" s="48"/>
      <c r="H212" s="48"/>
    </row>
    <row r="213" spans="1:8" ht="12.75">
      <c r="A213" s="48"/>
      <c r="B213" s="48"/>
      <c r="C213" s="48"/>
      <c r="D213" s="57"/>
      <c r="E213" s="48"/>
      <c r="F213" s="54"/>
      <c r="G213" s="48"/>
      <c r="H213" s="48"/>
    </row>
    <row r="214" spans="1:8" ht="12.75">
      <c r="A214" s="48"/>
      <c r="B214" s="48"/>
      <c r="C214" s="48"/>
      <c r="D214" s="57"/>
      <c r="E214" s="48"/>
      <c r="F214" s="54"/>
      <c r="G214" s="48"/>
      <c r="H214" s="48"/>
    </row>
    <row r="215" spans="1:8" ht="12.75">
      <c r="A215" s="48"/>
      <c r="B215" s="48"/>
      <c r="C215" s="48"/>
      <c r="D215" s="57"/>
      <c r="E215" s="48"/>
      <c r="F215" s="54"/>
      <c r="G215" s="48"/>
      <c r="H215" s="48"/>
    </row>
    <row r="216" spans="1:8" ht="12.75">
      <c r="A216" s="48"/>
      <c r="B216" s="48"/>
      <c r="C216" s="48"/>
      <c r="D216" s="57"/>
      <c r="E216" s="48"/>
      <c r="F216" s="54"/>
      <c r="G216" s="48"/>
      <c r="H216" s="48"/>
    </row>
    <row r="217" spans="1:8" ht="12.75">
      <c r="A217" s="48"/>
      <c r="B217" s="48"/>
      <c r="C217" s="48"/>
      <c r="D217" s="57"/>
      <c r="E217" s="48"/>
      <c r="F217" s="54"/>
      <c r="G217" s="48"/>
      <c r="H217" s="48"/>
    </row>
    <row r="218" spans="1:8" ht="12.75">
      <c r="A218" s="48"/>
      <c r="B218" s="48"/>
      <c r="C218" s="48"/>
      <c r="D218" s="57"/>
      <c r="E218" s="48"/>
      <c r="F218" s="54"/>
      <c r="G218" s="48"/>
      <c r="H218" s="48"/>
    </row>
    <row r="219" spans="1:8" ht="12.75">
      <c r="A219" s="48"/>
      <c r="B219" s="48"/>
      <c r="C219" s="48"/>
      <c r="D219" s="57"/>
      <c r="E219" s="48"/>
      <c r="F219" s="54"/>
      <c r="G219" s="48"/>
      <c r="H219" s="48"/>
    </row>
    <row r="220" spans="1:8" ht="12.75">
      <c r="A220" s="48"/>
      <c r="B220" s="48"/>
      <c r="C220" s="48"/>
      <c r="D220" s="57"/>
      <c r="E220" s="48"/>
      <c r="F220" s="54"/>
      <c r="G220" s="48"/>
      <c r="H220" s="48"/>
    </row>
    <row r="221" spans="1:8" ht="12.75">
      <c r="A221" s="48"/>
      <c r="B221" s="48"/>
      <c r="C221" s="48"/>
      <c r="D221" s="57"/>
      <c r="E221" s="48"/>
      <c r="F221" s="54"/>
      <c r="G221" s="48"/>
      <c r="H221" s="48"/>
    </row>
    <row r="222" spans="1:8" ht="12.75">
      <c r="A222" s="48"/>
      <c r="B222" s="48"/>
      <c r="C222" s="48"/>
      <c r="D222" s="57"/>
      <c r="E222" s="48"/>
      <c r="F222" s="54"/>
      <c r="G222" s="48"/>
      <c r="H222" s="48"/>
    </row>
    <row r="223" spans="1:8" ht="12.75">
      <c r="A223" s="48"/>
      <c r="B223" s="48"/>
      <c r="C223" s="48"/>
      <c r="D223" s="57"/>
      <c r="E223" s="48"/>
      <c r="F223" s="54"/>
      <c r="G223" s="48"/>
      <c r="H223" s="48"/>
    </row>
    <row r="224" spans="1:8" ht="12.75">
      <c r="A224" s="48"/>
      <c r="B224" s="48"/>
      <c r="C224" s="48"/>
      <c r="D224" s="57"/>
      <c r="E224" s="48"/>
      <c r="F224" s="54"/>
      <c r="G224" s="48"/>
      <c r="H224" s="48"/>
    </row>
    <row r="225" spans="1:8" ht="12.75">
      <c r="A225" s="48"/>
      <c r="B225" s="48"/>
      <c r="C225" s="48"/>
      <c r="D225" s="57"/>
      <c r="E225" s="48"/>
      <c r="F225" s="54"/>
      <c r="G225" s="48"/>
      <c r="H225" s="48"/>
    </row>
    <row r="226" spans="1:8" ht="12.75">
      <c r="A226" s="48"/>
      <c r="B226" s="48"/>
      <c r="C226" s="48"/>
      <c r="D226" s="57"/>
      <c r="E226" s="48"/>
      <c r="F226" s="54"/>
      <c r="G226" s="48"/>
      <c r="H226" s="48"/>
    </row>
    <row r="227" spans="1:8" ht="12.75">
      <c r="A227" s="48"/>
      <c r="B227" s="48"/>
      <c r="C227" s="48"/>
      <c r="D227" s="57"/>
      <c r="E227" s="48"/>
      <c r="F227" s="54"/>
      <c r="G227" s="48"/>
      <c r="H227" s="48"/>
    </row>
    <row r="228" spans="1:8" ht="12.75">
      <c r="A228" s="48"/>
      <c r="B228" s="48"/>
      <c r="C228" s="48"/>
      <c r="D228" s="57"/>
      <c r="E228" s="48"/>
      <c r="F228" s="54"/>
      <c r="G228" s="48"/>
      <c r="H228" s="48"/>
    </row>
    <row r="229" spans="1:8" ht="12.75">
      <c r="A229" s="48"/>
      <c r="B229" s="48"/>
      <c r="C229" s="48"/>
      <c r="D229" s="57"/>
      <c r="E229" s="48"/>
      <c r="F229" s="54"/>
      <c r="G229" s="48"/>
      <c r="H229" s="48"/>
    </row>
    <row r="230" spans="1:8" ht="12.75">
      <c r="A230" s="48"/>
      <c r="B230" s="48"/>
      <c r="C230" s="48"/>
      <c r="D230" s="57"/>
      <c r="E230" s="48"/>
      <c r="F230" s="54"/>
      <c r="G230" s="48"/>
      <c r="H230" s="48"/>
    </row>
    <row r="231" spans="1:8" ht="12.75">
      <c r="A231" s="48"/>
      <c r="B231" s="48"/>
      <c r="C231" s="48"/>
      <c r="D231" s="57"/>
      <c r="E231" s="48"/>
      <c r="F231" s="54"/>
      <c r="G231" s="48"/>
      <c r="H231" s="48"/>
    </row>
    <row r="232" spans="1:8" ht="12.75">
      <c r="A232" s="48"/>
      <c r="B232" s="48"/>
      <c r="C232" s="48"/>
      <c r="D232" s="57"/>
      <c r="E232" s="48"/>
      <c r="F232" s="54"/>
      <c r="G232" s="48"/>
      <c r="H232" s="48"/>
    </row>
    <row r="233" spans="1:8" ht="12.75">
      <c r="A233" s="48"/>
      <c r="B233" s="48"/>
      <c r="C233" s="48"/>
      <c r="D233" s="57"/>
      <c r="E233" s="48"/>
      <c r="F233" s="54"/>
      <c r="G233" s="48"/>
      <c r="H233" s="48"/>
    </row>
    <row r="234" spans="1:8" ht="12.75">
      <c r="A234" s="48"/>
      <c r="B234" s="48"/>
      <c r="C234" s="48"/>
      <c r="D234" s="57"/>
      <c r="E234" s="48"/>
      <c r="F234" s="54"/>
      <c r="G234" s="48"/>
      <c r="H234" s="48"/>
    </row>
    <row r="235" spans="1:8" ht="12.75">
      <c r="A235" s="48"/>
      <c r="B235" s="48"/>
      <c r="C235" s="48"/>
      <c r="D235" s="57"/>
      <c r="E235" s="48"/>
      <c r="F235" s="54"/>
      <c r="G235" s="48"/>
      <c r="H235" s="48"/>
    </row>
    <row r="236" spans="1:8" ht="12.75">
      <c r="A236" s="48"/>
      <c r="B236" s="48"/>
      <c r="C236" s="48"/>
      <c r="D236" s="57"/>
      <c r="E236" s="48"/>
      <c r="F236" s="54"/>
      <c r="G236" s="48"/>
      <c r="H236" s="48"/>
    </row>
    <row r="237" spans="1:8" ht="12.75">
      <c r="A237" s="48"/>
      <c r="B237" s="48"/>
      <c r="C237" s="48"/>
      <c r="D237" s="57"/>
      <c r="E237" s="48"/>
      <c r="F237" s="54"/>
      <c r="G237" s="48"/>
      <c r="H237" s="48"/>
    </row>
    <row r="238" spans="1:8" ht="12.75">
      <c r="A238" s="48"/>
      <c r="B238" s="48"/>
      <c r="C238" s="48"/>
      <c r="D238" s="57"/>
      <c r="E238" s="48"/>
      <c r="F238" s="54"/>
      <c r="G238" s="48"/>
      <c r="H238" s="48"/>
    </row>
    <row r="239" spans="1:8" ht="12.75">
      <c r="A239" s="48"/>
      <c r="B239" s="48"/>
      <c r="C239" s="48"/>
      <c r="D239" s="57"/>
      <c r="E239" s="48"/>
      <c r="F239" s="54"/>
      <c r="G239" s="48"/>
      <c r="H239" s="48"/>
    </row>
    <row r="240" spans="1:8" ht="12.75">
      <c r="A240" s="48"/>
      <c r="B240" s="48"/>
      <c r="C240" s="48"/>
      <c r="D240" s="57"/>
      <c r="E240" s="48"/>
      <c r="F240" s="54"/>
      <c r="G240" s="48"/>
      <c r="H240" s="48"/>
    </row>
    <row r="241" spans="1:8" ht="12.75">
      <c r="A241" s="48"/>
      <c r="B241" s="48"/>
      <c r="C241" s="48"/>
      <c r="D241" s="57"/>
      <c r="E241" s="48"/>
      <c r="F241" s="54"/>
      <c r="G241" s="48"/>
      <c r="H241" s="48"/>
    </row>
    <row r="242" spans="1:8" ht="12.75">
      <c r="A242" s="48"/>
      <c r="B242" s="48"/>
      <c r="C242" s="48"/>
      <c r="D242" s="57"/>
      <c r="E242" s="48"/>
      <c r="F242" s="54"/>
      <c r="G242" s="48"/>
      <c r="H242" s="48"/>
    </row>
    <row r="243" spans="1:8" ht="12.75">
      <c r="A243" s="48"/>
      <c r="B243" s="48"/>
      <c r="C243" s="48"/>
      <c r="D243" s="57"/>
      <c r="E243" s="48"/>
      <c r="F243" s="54"/>
      <c r="G243" s="48"/>
      <c r="H243" s="48"/>
    </row>
    <row r="244" spans="1:8" ht="12.75">
      <c r="A244" s="48"/>
      <c r="B244" s="48"/>
      <c r="C244" s="48"/>
      <c r="D244" s="57"/>
      <c r="E244" s="48"/>
      <c r="F244" s="54"/>
      <c r="G244" s="48"/>
      <c r="H244" s="48"/>
    </row>
    <row r="245" spans="1:8" ht="12.75">
      <c r="A245" s="48"/>
      <c r="B245" s="48"/>
      <c r="C245" s="48"/>
      <c r="D245" s="57"/>
      <c r="E245" s="48"/>
      <c r="F245" s="54"/>
      <c r="G245" s="48"/>
      <c r="H245" s="48"/>
    </row>
    <row r="246" spans="1:8" ht="12.75">
      <c r="A246" s="48"/>
      <c r="B246" s="48"/>
      <c r="C246" s="48"/>
      <c r="D246" s="57"/>
      <c r="E246" s="48"/>
      <c r="F246" s="54"/>
      <c r="G246" s="48"/>
      <c r="H246" s="48"/>
    </row>
    <row r="247" spans="1:8" ht="12.75">
      <c r="A247" s="48"/>
      <c r="B247" s="48"/>
      <c r="C247" s="48"/>
      <c r="D247" s="57"/>
      <c r="E247" s="48"/>
      <c r="F247" s="54"/>
      <c r="G247" s="48"/>
      <c r="H247" s="48"/>
    </row>
    <row r="248" spans="1:8" ht="12.75">
      <c r="A248" s="48"/>
      <c r="B248" s="48"/>
      <c r="C248" s="48"/>
      <c r="D248" s="57"/>
      <c r="E248" s="48"/>
      <c r="F248" s="54"/>
      <c r="G248" s="48"/>
      <c r="H248" s="48"/>
    </row>
    <row r="249" spans="1:8" ht="12.75">
      <c r="A249" s="48"/>
      <c r="B249" s="48"/>
      <c r="C249" s="48"/>
      <c r="D249" s="57"/>
      <c r="E249" s="48"/>
      <c r="F249" s="54"/>
      <c r="G249" s="48"/>
      <c r="H249" s="48"/>
    </row>
    <row r="250" spans="1:8" ht="12.75">
      <c r="A250" s="48"/>
      <c r="B250" s="48"/>
      <c r="C250" s="48"/>
      <c r="D250" s="57"/>
      <c r="E250" s="48"/>
      <c r="F250" s="54"/>
      <c r="G250" s="48"/>
      <c r="H250" s="48"/>
    </row>
    <row r="251" spans="1:8" ht="12.75">
      <c r="A251" s="48"/>
      <c r="B251" s="48"/>
      <c r="C251" s="48"/>
      <c r="D251" s="57"/>
      <c r="E251" s="48"/>
      <c r="F251" s="54"/>
      <c r="G251" s="48"/>
      <c r="H251" s="48"/>
    </row>
    <row r="252" spans="1:8" ht="12.75">
      <c r="A252" s="48"/>
      <c r="B252" s="48"/>
      <c r="C252" s="48"/>
      <c r="D252" s="57"/>
      <c r="E252" s="48"/>
      <c r="F252" s="54"/>
      <c r="G252" s="48"/>
      <c r="H252" s="48"/>
    </row>
    <row r="253" spans="1:8" ht="12.75">
      <c r="A253" s="48"/>
      <c r="B253" s="48"/>
      <c r="C253" s="48"/>
      <c r="D253" s="57"/>
      <c r="E253" s="48"/>
      <c r="F253" s="54"/>
      <c r="G253" s="48"/>
      <c r="H253" s="48"/>
    </row>
    <row r="254" spans="1:8" ht="12.75">
      <c r="A254" s="48"/>
      <c r="B254" s="48"/>
      <c r="C254" s="48"/>
      <c r="D254" s="57"/>
      <c r="E254" s="48"/>
      <c r="F254" s="54"/>
      <c r="G254" s="48"/>
      <c r="H254" s="48"/>
    </row>
    <row r="255" spans="1:8" ht="12.75">
      <c r="A255" s="48"/>
      <c r="B255" s="48"/>
      <c r="C255" s="48"/>
      <c r="D255" s="57"/>
      <c r="E255" s="48"/>
      <c r="F255" s="54"/>
      <c r="G255" s="48"/>
      <c r="H255" s="48"/>
    </row>
    <row r="256" spans="1:8" ht="12.75">
      <c r="A256" s="48"/>
      <c r="B256" s="48"/>
      <c r="C256" s="48"/>
      <c r="D256" s="57"/>
      <c r="E256" s="48"/>
      <c r="F256" s="54"/>
      <c r="G256" s="48"/>
      <c r="H256" s="48"/>
    </row>
    <row r="257" spans="1:8" ht="12.75">
      <c r="A257" s="48"/>
      <c r="B257" s="48"/>
      <c r="C257" s="48"/>
      <c r="D257" s="57"/>
      <c r="E257" s="48"/>
      <c r="F257" s="54"/>
      <c r="G257" s="48"/>
      <c r="H257" s="48"/>
    </row>
    <row r="258" spans="1:8" ht="12.75">
      <c r="A258" s="48"/>
      <c r="B258" s="48"/>
      <c r="C258" s="48"/>
      <c r="D258" s="57"/>
      <c r="E258" s="48"/>
      <c r="F258" s="54"/>
      <c r="G258" s="48"/>
      <c r="H258" s="48"/>
    </row>
    <row r="259" spans="1:8" ht="12.75">
      <c r="A259" s="48"/>
      <c r="B259" s="48"/>
      <c r="C259" s="48"/>
      <c r="D259" s="57"/>
      <c r="E259" s="48"/>
      <c r="F259" s="54"/>
      <c r="G259" s="48"/>
      <c r="H259" s="48"/>
    </row>
    <row r="260" spans="1:8" ht="12.75">
      <c r="A260" s="48"/>
      <c r="B260" s="48"/>
      <c r="C260" s="48"/>
      <c r="D260" s="57"/>
      <c r="E260" s="48"/>
      <c r="F260" s="54"/>
      <c r="G260" s="48"/>
      <c r="H260" s="48"/>
    </row>
    <row r="261" spans="1:8" ht="12.75">
      <c r="A261" s="48"/>
      <c r="B261" s="48"/>
      <c r="C261" s="48"/>
      <c r="D261" s="57"/>
      <c r="E261" s="48"/>
      <c r="F261" s="54"/>
      <c r="G261" s="48"/>
      <c r="H261" s="48"/>
    </row>
    <row r="262" spans="1:8" ht="12.75">
      <c r="A262" s="48"/>
      <c r="B262" s="48"/>
      <c r="C262" s="48"/>
      <c r="D262" s="57"/>
      <c r="E262" s="48"/>
      <c r="F262" s="54"/>
      <c r="G262" s="48"/>
      <c r="H262" s="48"/>
    </row>
    <row r="263" spans="1:8" ht="12.75">
      <c r="A263" s="48"/>
      <c r="B263" s="48"/>
      <c r="C263" s="48"/>
      <c r="D263" s="57"/>
      <c r="E263" s="48"/>
      <c r="F263" s="54"/>
      <c r="G263" s="48"/>
      <c r="H263" s="48"/>
    </row>
    <row r="264" spans="1:8" ht="12.75">
      <c r="A264" s="48"/>
      <c r="B264" s="48"/>
      <c r="C264" s="48"/>
      <c r="D264" s="57"/>
      <c r="E264" s="48"/>
      <c r="F264" s="54"/>
      <c r="G264" s="48"/>
      <c r="H264" s="48"/>
    </row>
    <row r="265" spans="1:8" ht="12.75">
      <c r="A265" s="48"/>
      <c r="B265" s="48"/>
      <c r="C265" s="48"/>
      <c r="D265" s="57"/>
      <c r="E265" s="48"/>
      <c r="F265" s="54"/>
      <c r="G265" s="48"/>
      <c r="H265" s="48"/>
    </row>
    <row r="266" spans="1:8" ht="12.75">
      <c r="A266" s="48"/>
      <c r="B266" s="48"/>
      <c r="C266" s="48"/>
      <c r="D266" s="57"/>
      <c r="E266" s="48"/>
      <c r="F266" s="54"/>
      <c r="G266" s="48"/>
      <c r="H266" s="48"/>
    </row>
    <row r="267" spans="1:8" ht="12.75">
      <c r="A267" s="48"/>
      <c r="B267" s="48"/>
      <c r="C267" s="48"/>
      <c r="D267" s="57"/>
      <c r="E267" s="48"/>
      <c r="F267" s="54"/>
      <c r="G267" s="48"/>
      <c r="H267" s="48"/>
    </row>
    <row r="268" spans="1:8" ht="12.75">
      <c r="A268" s="48"/>
      <c r="B268" s="48"/>
      <c r="C268" s="48"/>
      <c r="D268" s="57"/>
      <c r="E268" s="48"/>
      <c r="F268" s="54"/>
      <c r="G268" s="48"/>
      <c r="H268" s="48"/>
    </row>
    <row r="269" spans="1:8" ht="12.75">
      <c r="A269" s="48"/>
      <c r="B269" s="48"/>
      <c r="C269" s="48"/>
      <c r="D269" s="57"/>
      <c r="E269" s="48"/>
      <c r="F269" s="54"/>
      <c r="G269" s="48"/>
      <c r="H269" s="48"/>
    </row>
    <row r="270" spans="1:8" ht="12.75">
      <c r="A270" s="48"/>
      <c r="B270" s="48"/>
      <c r="C270" s="48"/>
      <c r="D270" s="57"/>
      <c r="E270" s="48"/>
      <c r="F270" s="54"/>
      <c r="G270" s="48"/>
      <c r="H270" s="48"/>
    </row>
    <row r="271" spans="1:8" ht="12.75">
      <c r="A271" s="48"/>
      <c r="B271" s="48"/>
      <c r="C271" s="48"/>
      <c r="D271" s="57"/>
      <c r="E271" s="48"/>
      <c r="F271" s="54"/>
      <c r="G271" s="48"/>
      <c r="H271" s="48"/>
    </row>
    <row r="272" spans="1:8" ht="12.75">
      <c r="A272" s="48"/>
      <c r="B272" s="48"/>
      <c r="C272" s="48"/>
      <c r="D272" s="57"/>
      <c r="E272" s="48"/>
      <c r="F272" s="54"/>
      <c r="G272" s="48"/>
      <c r="H272" s="48"/>
    </row>
    <row r="273" spans="1:8" ht="12.75">
      <c r="A273" s="48"/>
      <c r="B273" s="48"/>
      <c r="C273" s="48"/>
      <c r="D273" s="57"/>
      <c r="E273" s="48"/>
      <c r="F273" s="54"/>
      <c r="G273" s="48"/>
      <c r="H273" s="48"/>
    </row>
    <row r="274" spans="1:8" ht="12.75">
      <c r="A274" s="48"/>
      <c r="B274" s="48"/>
      <c r="C274" s="48"/>
      <c r="D274" s="57"/>
      <c r="E274" s="48"/>
      <c r="F274" s="54"/>
      <c r="G274" s="48"/>
      <c r="H274" s="48"/>
    </row>
    <row r="275" spans="1:8" ht="12.75">
      <c r="A275" s="48"/>
      <c r="B275" s="48"/>
      <c r="C275" s="48"/>
      <c r="D275" s="57"/>
      <c r="E275" s="48"/>
      <c r="F275" s="54"/>
      <c r="G275" s="48"/>
      <c r="H275" s="48"/>
    </row>
    <row r="276" spans="1:8" ht="12.75">
      <c r="A276" s="48"/>
      <c r="B276" s="48"/>
      <c r="C276" s="48"/>
      <c r="D276" s="57"/>
      <c r="E276" s="48"/>
      <c r="F276" s="54"/>
      <c r="G276" s="48"/>
      <c r="H276" s="48"/>
    </row>
    <row r="277" spans="1:8" ht="12.75">
      <c r="A277" s="48"/>
      <c r="B277" s="48"/>
      <c r="C277" s="48"/>
      <c r="D277" s="57"/>
      <c r="E277" s="48"/>
      <c r="F277" s="54"/>
      <c r="G277" s="48"/>
      <c r="H277" s="48"/>
    </row>
    <row r="278" spans="1:8" ht="12.75">
      <c r="A278" s="48"/>
      <c r="B278" s="48"/>
      <c r="C278" s="48"/>
      <c r="D278" s="57"/>
      <c r="E278" s="48"/>
      <c r="F278" s="54"/>
      <c r="G278" s="48"/>
      <c r="H278" s="48"/>
    </row>
    <row r="279" spans="1:8" ht="12.75">
      <c r="A279" s="48"/>
      <c r="B279" s="48"/>
      <c r="C279" s="48"/>
      <c r="D279" s="57"/>
      <c r="E279" s="48"/>
      <c r="F279" s="54"/>
      <c r="G279" s="48"/>
      <c r="H279" s="48"/>
    </row>
    <row r="280" spans="1:8" ht="12.75">
      <c r="A280" s="48"/>
      <c r="B280" s="48"/>
      <c r="C280" s="48"/>
      <c r="D280" s="57"/>
      <c r="E280" s="48"/>
      <c r="F280" s="54"/>
      <c r="G280" s="48"/>
      <c r="H280" s="48"/>
    </row>
    <row r="281" spans="1:8" ht="12.75">
      <c r="A281" s="48"/>
      <c r="B281" s="48"/>
      <c r="C281" s="48"/>
      <c r="D281" s="57"/>
      <c r="E281" s="48"/>
      <c r="F281" s="54"/>
      <c r="G281" s="48"/>
      <c r="H281" s="48"/>
    </row>
    <row r="282" spans="1:8" ht="12.75">
      <c r="A282" s="48"/>
      <c r="B282" s="48"/>
      <c r="C282" s="48"/>
      <c r="D282" s="57"/>
      <c r="E282" s="48"/>
      <c r="F282" s="54"/>
      <c r="G282" s="48"/>
      <c r="H282" s="48"/>
    </row>
    <row r="283" spans="1:8" ht="12.75">
      <c r="A283" s="48"/>
      <c r="B283" s="48"/>
      <c r="C283" s="48"/>
      <c r="D283" s="57"/>
      <c r="E283" s="48"/>
      <c r="F283" s="54"/>
      <c r="G283" s="48"/>
      <c r="H283" s="48"/>
    </row>
    <row r="284" spans="1:8" ht="12.75">
      <c r="A284" s="48"/>
      <c r="B284" s="48"/>
      <c r="C284" s="48"/>
      <c r="D284" s="57"/>
      <c r="E284" s="48"/>
      <c r="F284" s="54"/>
      <c r="G284" s="48"/>
      <c r="H284" s="48"/>
    </row>
    <row r="285" spans="1:8" ht="12.75">
      <c r="A285" s="48"/>
      <c r="B285" s="48"/>
      <c r="C285" s="48"/>
      <c r="D285" s="57"/>
      <c r="E285" s="48"/>
      <c r="F285" s="54"/>
      <c r="G285" s="48"/>
      <c r="H285" s="48"/>
    </row>
    <row r="286" spans="1:8" ht="12.75">
      <c r="A286" s="48"/>
      <c r="B286" s="48"/>
      <c r="C286" s="48"/>
      <c r="D286" s="57"/>
      <c r="E286" s="48"/>
      <c r="F286" s="54"/>
      <c r="G286" s="48"/>
      <c r="H286" s="48"/>
    </row>
    <row r="287" spans="1:8" ht="12.75">
      <c r="A287" s="48"/>
      <c r="B287" s="48"/>
      <c r="C287" s="48"/>
      <c r="D287" s="57"/>
      <c r="E287" s="48"/>
      <c r="F287" s="54"/>
      <c r="G287" s="48"/>
      <c r="H287" s="48"/>
    </row>
    <row r="288" spans="1:8" ht="12.75">
      <c r="A288" s="48"/>
      <c r="B288" s="48"/>
      <c r="C288" s="48"/>
      <c r="D288" s="57"/>
      <c r="E288" s="48"/>
      <c r="F288" s="54"/>
      <c r="G288" s="48"/>
      <c r="H288" s="48"/>
    </row>
    <row r="289" spans="1:8" ht="12.75">
      <c r="A289" s="48"/>
      <c r="B289" s="48"/>
      <c r="C289" s="48"/>
      <c r="D289" s="57"/>
      <c r="E289" s="48"/>
      <c r="F289" s="54"/>
      <c r="G289" s="48"/>
      <c r="H289" s="48"/>
    </row>
    <row r="290" spans="1:8" ht="12.75">
      <c r="A290" s="48"/>
      <c r="B290" s="48"/>
      <c r="C290" s="48"/>
      <c r="D290" s="57"/>
      <c r="E290" s="48"/>
      <c r="F290" s="54"/>
      <c r="G290" s="48"/>
      <c r="H290" s="48"/>
    </row>
    <row r="291" spans="1:8" ht="12.75">
      <c r="A291" s="48"/>
      <c r="B291" s="48"/>
      <c r="C291" s="48"/>
      <c r="D291" s="57"/>
      <c r="E291" s="48"/>
      <c r="F291" s="54"/>
      <c r="G291" s="48"/>
      <c r="H291" s="48"/>
    </row>
    <row r="292" spans="1:8" ht="12.75">
      <c r="A292" s="48"/>
      <c r="B292" s="48"/>
      <c r="C292" s="48"/>
      <c r="D292" s="57"/>
      <c r="E292" s="48"/>
      <c r="F292" s="54"/>
      <c r="G292" s="48"/>
      <c r="H292" s="48"/>
    </row>
    <row r="293" spans="1:8" ht="12.75">
      <c r="A293" s="48"/>
      <c r="B293" s="48"/>
      <c r="C293" s="48"/>
      <c r="D293" s="57"/>
      <c r="E293" s="48"/>
      <c r="F293" s="54"/>
      <c r="G293" s="48"/>
      <c r="H293" s="48"/>
    </row>
    <row r="294" spans="1:8" ht="12.75">
      <c r="A294" s="48"/>
      <c r="B294" s="48"/>
      <c r="C294" s="48"/>
      <c r="D294" s="57"/>
      <c r="E294" s="48"/>
      <c r="F294" s="54"/>
      <c r="G294" s="48"/>
      <c r="H294" s="48"/>
    </row>
    <row r="295" spans="1:8" ht="12.75">
      <c r="A295" s="48"/>
      <c r="B295" s="48"/>
      <c r="C295" s="48"/>
      <c r="D295" s="57"/>
      <c r="E295" s="48"/>
      <c r="F295" s="54"/>
      <c r="G295" s="48"/>
      <c r="H295" s="48"/>
    </row>
    <row r="296" spans="1:8" ht="12.75">
      <c r="A296" s="48"/>
      <c r="B296" s="48"/>
      <c r="C296" s="48"/>
      <c r="D296" s="57"/>
      <c r="E296" s="48"/>
      <c r="F296" s="54"/>
      <c r="G296" s="48"/>
      <c r="H296" s="48"/>
    </row>
    <row r="297" spans="1:8" ht="12.75">
      <c r="A297" s="48"/>
      <c r="B297" s="48"/>
      <c r="C297" s="48"/>
      <c r="D297" s="57"/>
      <c r="E297" s="48"/>
      <c r="F297" s="54"/>
      <c r="G297" s="48"/>
      <c r="H297" s="48"/>
    </row>
    <row r="298" spans="1:8" ht="12.75">
      <c r="A298" s="48"/>
      <c r="B298" s="48"/>
      <c r="C298" s="48"/>
      <c r="D298" s="57"/>
      <c r="E298" s="48"/>
      <c r="F298" s="54"/>
      <c r="G298" s="48"/>
      <c r="H298" s="48"/>
    </row>
    <row r="299" spans="1:8" ht="12.75">
      <c r="A299" s="48"/>
      <c r="B299" s="48"/>
      <c r="C299" s="48"/>
      <c r="D299" s="57"/>
      <c r="E299" s="48"/>
      <c r="F299" s="54"/>
      <c r="G299" s="48"/>
      <c r="H299" s="48"/>
    </row>
    <row r="300" spans="1:8" ht="12.75">
      <c r="A300" s="48"/>
      <c r="B300" s="48"/>
      <c r="C300" s="48"/>
      <c r="D300" s="57"/>
      <c r="E300" s="48"/>
      <c r="F300" s="54"/>
      <c r="G300" s="48"/>
      <c r="H300" s="48"/>
    </row>
    <row r="301" spans="1:8" ht="12.75">
      <c r="A301" s="48"/>
      <c r="B301" s="48"/>
      <c r="C301" s="48"/>
      <c r="D301" s="57"/>
      <c r="E301" s="48"/>
      <c r="F301" s="54"/>
      <c r="G301" s="48"/>
      <c r="H301" s="48"/>
    </row>
    <row r="302" spans="1:8" ht="12.75">
      <c r="A302" s="48"/>
      <c r="B302" s="48"/>
      <c r="C302" s="48"/>
      <c r="D302" s="57"/>
      <c r="E302" s="48"/>
      <c r="F302" s="54"/>
      <c r="G302" s="48"/>
      <c r="H302" s="48"/>
    </row>
    <row r="303" spans="1:8" ht="12.75">
      <c r="A303" s="48"/>
      <c r="B303" s="48"/>
      <c r="C303" s="48"/>
      <c r="D303" s="57"/>
      <c r="E303" s="48"/>
      <c r="F303" s="54"/>
      <c r="G303" s="48"/>
      <c r="H303" s="48"/>
    </row>
    <row r="304" spans="1:8" ht="12.75">
      <c r="A304" s="48"/>
      <c r="B304" s="48"/>
      <c r="C304" s="48"/>
      <c r="D304" s="57"/>
      <c r="E304" s="48"/>
      <c r="F304" s="54"/>
      <c r="G304" s="48"/>
      <c r="H304" s="48"/>
    </row>
    <row r="305" spans="1:8" ht="12.75">
      <c r="A305" s="48"/>
      <c r="B305" s="48"/>
      <c r="C305" s="48"/>
      <c r="D305" s="57"/>
      <c r="E305" s="48"/>
      <c r="F305" s="54"/>
      <c r="G305" s="48"/>
      <c r="H305" s="48"/>
    </row>
    <row r="306" spans="1:8" ht="12.75">
      <c r="A306" s="48"/>
      <c r="B306" s="48"/>
      <c r="C306" s="48"/>
      <c r="D306" s="57"/>
      <c r="E306" s="48"/>
      <c r="F306" s="54"/>
      <c r="G306" s="48"/>
      <c r="H306" s="48"/>
    </row>
    <row r="307" spans="1:8" ht="12.75">
      <c r="A307" s="48"/>
      <c r="B307" s="48"/>
      <c r="C307" s="48"/>
      <c r="D307" s="57"/>
      <c r="E307" s="48"/>
      <c r="F307" s="54"/>
      <c r="G307" s="48"/>
      <c r="H307" s="48"/>
    </row>
    <row r="308" spans="1:8" ht="12.75">
      <c r="A308" s="48"/>
      <c r="B308" s="48"/>
      <c r="C308" s="48"/>
      <c r="D308" s="57"/>
      <c r="E308" s="48"/>
      <c r="F308" s="54"/>
      <c r="G308" s="48"/>
      <c r="H308" s="48"/>
    </row>
    <row r="309" spans="1:8" ht="12.75">
      <c r="A309" s="48"/>
      <c r="B309" s="48"/>
      <c r="C309" s="48"/>
      <c r="D309" s="57"/>
      <c r="E309" s="48"/>
      <c r="F309" s="54"/>
      <c r="G309" s="48"/>
      <c r="H309" s="48"/>
    </row>
    <row r="310" spans="1:8" ht="12.75">
      <c r="A310" s="48"/>
      <c r="B310" s="48"/>
      <c r="C310" s="48"/>
      <c r="D310" s="57"/>
      <c r="E310" s="48"/>
      <c r="F310" s="54"/>
      <c r="G310" s="48"/>
      <c r="H310" s="48"/>
    </row>
    <row r="311" spans="1:8" ht="12.75">
      <c r="A311" s="48"/>
      <c r="B311" s="48"/>
      <c r="C311" s="48"/>
      <c r="D311" s="57"/>
      <c r="E311" s="48"/>
      <c r="F311" s="54"/>
      <c r="G311" s="48"/>
      <c r="H311" s="48"/>
    </row>
    <row r="312" spans="1:8" ht="12.75">
      <c r="A312" s="48"/>
      <c r="B312" s="48"/>
      <c r="C312" s="48"/>
      <c r="D312" s="57"/>
      <c r="E312" s="48"/>
      <c r="F312" s="54"/>
      <c r="G312" s="48"/>
      <c r="H312" s="48"/>
    </row>
    <row r="313" spans="1:8" ht="12.75">
      <c r="A313" s="48"/>
      <c r="B313" s="48"/>
      <c r="C313" s="48"/>
      <c r="D313" s="57"/>
      <c r="E313" s="48"/>
      <c r="F313" s="54"/>
      <c r="G313" s="48"/>
      <c r="H313" s="48"/>
    </row>
    <row r="314" spans="1:8" ht="12.75">
      <c r="A314" s="48"/>
      <c r="B314" s="48"/>
      <c r="C314" s="48"/>
      <c r="D314" s="57"/>
      <c r="E314" s="48"/>
      <c r="F314" s="54"/>
      <c r="G314" s="48"/>
      <c r="H314" s="48"/>
    </row>
    <row r="315" spans="1:8" ht="12.75">
      <c r="A315" s="48"/>
      <c r="B315" s="48"/>
      <c r="C315" s="48"/>
      <c r="D315" s="57"/>
      <c r="E315" s="48"/>
      <c r="F315" s="54"/>
      <c r="G315" s="48"/>
      <c r="H315" s="48"/>
    </row>
    <row r="316" spans="1:8" ht="12.75">
      <c r="A316" s="48"/>
      <c r="B316" s="48"/>
      <c r="C316" s="48"/>
      <c r="D316" s="57"/>
      <c r="E316" s="48"/>
      <c r="F316" s="54"/>
      <c r="G316" s="48"/>
      <c r="H316" s="48"/>
    </row>
    <row r="317" spans="1:8" ht="12.75">
      <c r="A317" s="48"/>
      <c r="B317" s="48"/>
      <c r="C317" s="48"/>
      <c r="D317" s="57"/>
      <c r="E317" s="48"/>
      <c r="F317" s="54"/>
      <c r="G317" s="48"/>
      <c r="H317" s="48"/>
    </row>
    <row r="318" spans="1:8" ht="12.75">
      <c r="A318" s="48"/>
      <c r="B318" s="48"/>
      <c r="C318" s="48"/>
      <c r="D318" s="57"/>
      <c r="E318" s="48"/>
      <c r="F318" s="54"/>
      <c r="G318" s="48"/>
      <c r="H318" s="48"/>
    </row>
    <row r="319" spans="1:8" ht="12.75">
      <c r="A319" s="48"/>
      <c r="B319" s="48"/>
      <c r="C319" s="48"/>
      <c r="D319" s="57"/>
      <c r="E319" s="48"/>
      <c r="F319" s="54"/>
      <c r="G319" s="48"/>
      <c r="H319" s="48"/>
    </row>
    <row r="320" spans="1:8" ht="12.75">
      <c r="A320" s="48"/>
      <c r="B320" s="48"/>
      <c r="C320" s="48"/>
      <c r="D320" s="57"/>
      <c r="E320" s="48"/>
      <c r="F320" s="54"/>
      <c r="G320" s="48"/>
      <c r="H320" s="48"/>
    </row>
    <row r="321" spans="1:8" ht="12.75">
      <c r="A321" s="48"/>
      <c r="B321" s="48"/>
      <c r="C321" s="48"/>
      <c r="D321" s="57"/>
      <c r="E321" s="48"/>
      <c r="F321" s="54"/>
      <c r="G321" s="48"/>
      <c r="H321" s="48"/>
    </row>
    <row r="322" spans="1:8" ht="12.75">
      <c r="A322" s="48"/>
      <c r="B322" s="48"/>
      <c r="C322" s="48"/>
      <c r="D322" s="57"/>
      <c r="E322" s="48"/>
      <c r="F322" s="54"/>
      <c r="G322" s="48"/>
      <c r="H322" s="48"/>
    </row>
    <row r="323" spans="1:8" ht="12.75">
      <c r="A323" s="48"/>
      <c r="B323" s="48"/>
      <c r="C323" s="48"/>
      <c r="D323" s="57"/>
      <c r="E323" s="48"/>
      <c r="F323" s="54"/>
      <c r="G323" s="48"/>
      <c r="H323" s="48"/>
    </row>
    <row r="324" spans="1:8" ht="12.75">
      <c r="A324" s="48"/>
      <c r="B324" s="48"/>
      <c r="C324" s="48"/>
      <c r="D324" s="57"/>
      <c r="E324" s="48"/>
      <c r="F324" s="54"/>
      <c r="G324" s="48"/>
      <c r="H324" s="48"/>
    </row>
    <row r="325" spans="1:8" ht="12.75">
      <c r="A325" s="48"/>
      <c r="B325" s="48"/>
      <c r="C325" s="48"/>
      <c r="D325" s="57"/>
      <c r="E325" s="48"/>
      <c r="F325" s="54"/>
      <c r="G325" s="48"/>
      <c r="H325" s="48"/>
    </row>
    <row r="326" spans="1:8" ht="12.75">
      <c r="A326" s="48"/>
      <c r="B326" s="48"/>
      <c r="C326" s="48"/>
      <c r="D326" s="57"/>
      <c r="E326" s="48"/>
      <c r="F326" s="54"/>
      <c r="G326" s="48"/>
      <c r="H326" s="48"/>
    </row>
    <row r="327" spans="1:8" ht="12.75">
      <c r="A327" s="48"/>
      <c r="B327" s="48"/>
      <c r="C327" s="48"/>
      <c r="D327" s="57"/>
      <c r="E327" s="48"/>
      <c r="F327" s="54"/>
      <c r="G327" s="48"/>
      <c r="H327" s="48"/>
    </row>
    <row r="328" spans="1:8" ht="12.75">
      <c r="A328" s="48"/>
      <c r="B328" s="48"/>
      <c r="C328" s="48"/>
      <c r="D328" s="57"/>
      <c r="E328" s="48"/>
      <c r="F328" s="54"/>
      <c r="G328" s="48"/>
      <c r="H328" s="48"/>
    </row>
    <row r="329" spans="1:8" ht="12.75">
      <c r="A329" s="48"/>
      <c r="B329" s="48"/>
      <c r="C329" s="48"/>
      <c r="D329" s="57"/>
      <c r="E329" s="48"/>
      <c r="F329" s="54"/>
      <c r="G329" s="48"/>
      <c r="H329" s="48"/>
    </row>
    <row r="330" spans="1:8" ht="12.75">
      <c r="A330" s="48"/>
      <c r="B330" s="48"/>
      <c r="C330" s="48"/>
      <c r="D330" s="57"/>
      <c r="E330" s="48"/>
      <c r="F330" s="54"/>
      <c r="G330" s="48"/>
      <c r="H330" s="48"/>
    </row>
    <row r="331" spans="1:8" ht="12.75">
      <c r="A331" s="48"/>
      <c r="B331" s="48"/>
      <c r="C331" s="48"/>
      <c r="D331" s="57"/>
      <c r="E331" s="48"/>
      <c r="F331" s="54"/>
      <c r="G331" s="48"/>
      <c r="H331" s="48"/>
    </row>
    <row r="332" spans="1:8" ht="12.75">
      <c r="A332" s="48"/>
      <c r="B332" s="48"/>
      <c r="C332" s="48"/>
      <c r="D332" s="57"/>
      <c r="E332" s="48"/>
      <c r="F332" s="54"/>
      <c r="G332" s="48"/>
      <c r="H332" s="48"/>
    </row>
    <row r="333" spans="1:8" ht="12.75">
      <c r="A333" s="48"/>
      <c r="B333" s="48"/>
      <c r="C333" s="48"/>
      <c r="D333" s="57"/>
      <c r="E333" s="48"/>
      <c r="F333" s="54"/>
      <c r="G333" s="48"/>
      <c r="H333" s="48"/>
    </row>
    <row r="334" spans="1:8" ht="12.75">
      <c r="A334" s="48"/>
      <c r="B334" s="48"/>
      <c r="C334" s="48"/>
      <c r="D334" s="57"/>
      <c r="E334" s="48"/>
      <c r="F334" s="54"/>
      <c r="G334" s="48"/>
      <c r="H334" s="48"/>
    </row>
    <row r="335" spans="1:8" ht="12.75">
      <c r="A335" s="48"/>
      <c r="B335" s="48"/>
      <c r="C335" s="48"/>
      <c r="D335" s="57"/>
      <c r="E335" s="48"/>
      <c r="F335" s="54"/>
      <c r="G335" s="48"/>
      <c r="H335" s="48"/>
    </row>
    <row r="336" spans="1:8" ht="12.75">
      <c r="A336" s="48"/>
      <c r="B336" s="48"/>
      <c r="C336" s="48"/>
      <c r="D336" s="57"/>
      <c r="E336" s="48"/>
      <c r="F336" s="54"/>
      <c r="G336" s="48"/>
      <c r="H336" s="48"/>
    </row>
    <row r="337" spans="1:8" ht="12.75">
      <c r="A337" s="48"/>
      <c r="B337" s="48"/>
      <c r="C337" s="48"/>
      <c r="D337" s="57"/>
      <c r="E337" s="48"/>
      <c r="F337" s="54"/>
      <c r="G337" s="48"/>
      <c r="H337" s="48"/>
    </row>
    <row r="338" spans="1:8" ht="12.75">
      <c r="A338" s="48"/>
      <c r="B338" s="48"/>
      <c r="C338" s="48"/>
      <c r="D338" s="57"/>
      <c r="E338" s="48"/>
      <c r="F338" s="54"/>
      <c r="G338" s="48"/>
      <c r="H338" s="48"/>
    </row>
    <row r="339" spans="1:8" ht="12.75">
      <c r="A339" s="48"/>
      <c r="B339" s="48"/>
      <c r="C339" s="48"/>
      <c r="D339" s="57"/>
      <c r="E339" s="48"/>
      <c r="F339" s="54"/>
      <c r="G339" s="48"/>
      <c r="H339" s="48"/>
    </row>
    <row r="340" spans="1:8" ht="12.75">
      <c r="A340" s="48"/>
      <c r="B340" s="48"/>
      <c r="C340" s="48"/>
      <c r="D340" s="57"/>
      <c r="E340" s="48"/>
      <c r="F340" s="54"/>
      <c r="G340" s="48"/>
      <c r="H340" s="48"/>
    </row>
    <row r="341" spans="1:8" ht="12.75">
      <c r="A341" s="48"/>
      <c r="B341" s="48"/>
      <c r="C341" s="48"/>
      <c r="D341" s="57"/>
      <c r="E341" s="48"/>
      <c r="F341" s="54"/>
      <c r="G341" s="48"/>
      <c r="H341" s="48"/>
    </row>
    <row r="342" spans="1:8" ht="12.75">
      <c r="A342" s="48"/>
      <c r="B342" s="48"/>
      <c r="C342" s="48"/>
      <c r="D342" s="57"/>
      <c r="E342" s="48"/>
      <c r="F342" s="54"/>
      <c r="G342" s="48"/>
      <c r="H342" s="48"/>
    </row>
    <row r="343" spans="1:8" ht="12.75">
      <c r="A343" s="48"/>
      <c r="B343" s="48"/>
      <c r="C343" s="48"/>
      <c r="D343" s="57"/>
      <c r="E343" s="48"/>
      <c r="F343" s="54"/>
      <c r="G343" s="48"/>
      <c r="H343" s="48"/>
    </row>
    <row r="344" spans="1:8" ht="12.75">
      <c r="A344" s="48"/>
      <c r="B344" s="48"/>
      <c r="C344" s="48"/>
      <c r="D344" s="57"/>
      <c r="E344" s="48"/>
      <c r="F344" s="54"/>
      <c r="G344" s="48"/>
      <c r="H344" s="48"/>
    </row>
    <row r="345" spans="1:8" ht="12.75">
      <c r="A345" s="48"/>
      <c r="B345" s="48"/>
      <c r="C345" s="48"/>
      <c r="D345" s="57"/>
      <c r="E345" s="48"/>
      <c r="F345" s="54"/>
      <c r="G345" s="48"/>
      <c r="H345" s="48"/>
    </row>
    <row r="346" spans="1:8" ht="12.75">
      <c r="A346" s="48"/>
      <c r="B346" s="48"/>
      <c r="C346" s="48"/>
      <c r="D346" s="57"/>
      <c r="E346" s="48"/>
      <c r="F346" s="54"/>
      <c r="G346" s="48"/>
      <c r="H346" s="48"/>
    </row>
    <row r="347" spans="1:8" ht="12.75">
      <c r="A347" s="48"/>
      <c r="B347" s="48"/>
      <c r="C347" s="48"/>
      <c r="D347" s="57"/>
      <c r="E347" s="48"/>
      <c r="F347" s="54"/>
      <c r="G347" s="48"/>
      <c r="H347" s="48"/>
    </row>
    <row r="348" spans="1:8" ht="12.75">
      <c r="A348" s="48"/>
      <c r="B348" s="48"/>
      <c r="C348" s="48"/>
      <c r="D348" s="57"/>
      <c r="E348" s="48"/>
      <c r="F348" s="54"/>
      <c r="G348" s="48"/>
      <c r="H348" s="48"/>
    </row>
    <row r="349" spans="1:8" ht="12.75">
      <c r="A349" s="48"/>
      <c r="B349" s="48"/>
      <c r="C349" s="48"/>
      <c r="D349" s="57"/>
      <c r="E349" s="48"/>
      <c r="F349" s="54"/>
      <c r="G349" s="48"/>
      <c r="H349" s="48"/>
    </row>
    <row r="350" spans="1:8" ht="12.75">
      <c r="A350" s="48"/>
      <c r="B350" s="48"/>
      <c r="C350" s="48"/>
      <c r="D350" s="57"/>
      <c r="E350" s="48"/>
      <c r="F350" s="54"/>
      <c r="G350" s="48"/>
      <c r="H350" s="48"/>
    </row>
    <row r="351" spans="1:8" ht="12.75">
      <c r="A351" s="48"/>
      <c r="B351" s="48"/>
      <c r="C351" s="48"/>
      <c r="D351" s="57"/>
      <c r="E351" s="48"/>
      <c r="F351" s="54"/>
      <c r="G351" s="48"/>
      <c r="H351" s="48"/>
    </row>
    <row r="352" spans="1:8" ht="12.75">
      <c r="A352" s="48"/>
      <c r="B352" s="48"/>
      <c r="C352" s="48"/>
      <c r="D352" s="57"/>
      <c r="E352" s="48"/>
      <c r="F352" s="54"/>
      <c r="G352" s="48"/>
      <c r="H352" s="48"/>
    </row>
    <row r="353" spans="1:8" ht="12.75">
      <c r="A353" s="48"/>
      <c r="B353" s="48"/>
      <c r="C353" s="48"/>
      <c r="D353" s="57"/>
      <c r="E353" s="48"/>
      <c r="F353" s="54"/>
      <c r="G353" s="48"/>
      <c r="H353" s="48"/>
    </row>
    <row r="354" spans="1:8" ht="12.75">
      <c r="A354" s="48"/>
      <c r="B354" s="48"/>
      <c r="C354" s="48"/>
      <c r="D354" s="57"/>
      <c r="E354" s="48"/>
      <c r="F354" s="54"/>
      <c r="G354" s="48"/>
      <c r="H354" s="48"/>
    </row>
    <row r="355" spans="1:8" ht="12.75">
      <c r="A355" s="48"/>
      <c r="B355" s="48"/>
      <c r="C355" s="48"/>
      <c r="D355" s="57"/>
      <c r="E355" s="48"/>
      <c r="F355" s="54"/>
      <c r="G355" s="48"/>
      <c r="H355" s="48"/>
    </row>
  </sheetData>
  <mergeCells count="7">
    <mergeCell ref="A23:A25"/>
    <mergeCell ref="B23:C25"/>
    <mergeCell ref="D23:G24"/>
    <mergeCell ref="A1:G1"/>
    <mergeCell ref="E19:G19"/>
    <mergeCell ref="E21:G21"/>
    <mergeCell ref="C5:G5"/>
  </mergeCells>
  <printOptions/>
  <pageMargins left="0.73" right="0.1968503937007874" top="0.5905511811023623" bottom="1.32" header="0" footer="0"/>
  <pageSetup horizontalDpi="600" verticalDpi="600" orientation="portrait" paperSize="9" scale="75" r:id="rId1"/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view="pageBreakPreview" zoomScaleSheetLayoutView="100" workbookViewId="0" topLeftCell="A1">
      <selection activeCell="D3" sqref="D3:J3"/>
    </sheetView>
  </sheetViews>
  <sheetFormatPr defaultColWidth="11.421875" defaultRowHeight="12.75"/>
  <cols>
    <col min="1" max="1" width="3.421875" style="1" customWidth="1"/>
    <col min="2" max="2" width="11.421875" style="1" customWidth="1"/>
    <col min="3" max="3" width="17.421875" style="1" customWidth="1"/>
    <col min="4" max="5" width="11.421875" style="1" customWidth="1"/>
    <col min="6" max="6" width="13.7109375" style="1" customWidth="1"/>
    <col min="7" max="7" width="7.57421875" style="1" customWidth="1"/>
    <col min="8" max="8" width="9.421875" style="1" customWidth="1"/>
    <col min="9" max="9" width="18.00390625" style="1" customWidth="1"/>
    <col min="10" max="10" width="28.57421875" style="1" customWidth="1"/>
    <col min="11" max="11" width="3.421875" style="1" customWidth="1"/>
    <col min="12" max="16384" width="11.421875" style="1" customWidth="1"/>
  </cols>
  <sheetData>
    <row r="1" spans="1:11" s="260" customFormat="1" ht="15">
      <c r="A1" s="394" t="s">
        <v>177</v>
      </c>
      <c r="B1" s="395"/>
      <c r="C1" s="395"/>
      <c r="D1" s="395"/>
      <c r="E1" s="395"/>
      <c r="F1" s="395"/>
      <c r="G1" s="395"/>
      <c r="H1" s="395"/>
      <c r="I1" s="395"/>
      <c r="J1" s="395"/>
      <c r="K1" s="396"/>
    </row>
    <row r="2" spans="1:11" ht="12.75" customHeight="1">
      <c r="A2" s="251"/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1:11" ht="54.75" customHeight="1">
      <c r="A3" s="251"/>
      <c r="B3" s="397" t="str">
        <f>'AP1_FichaTécnica'!B6</f>
        <v>NOMBRE DE LA PROPUESTA PRODUCTIVA</v>
      </c>
      <c r="C3" s="397"/>
      <c r="D3" s="378">
        <f>'AP1_FichaTécnica'!F6</f>
        <v>0</v>
      </c>
      <c r="E3" s="379"/>
      <c r="F3" s="379"/>
      <c r="G3" s="379"/>
      <c r="H3" s="379"/>
      <c r="I3" s="379"/>
      <c r="J3" s="380"/>
      <c r="K3" s="255"/>
    </row>
    <row r="4" spans="1:11" ht="12.75">
      <c r="A4" s="251"/>
      <c r="B4" s="241"/>
      <c r="C4" s="241" t="str">
        <f>'AP1_FichaTécnica'!C7</f>
        <v>CODIGO UNICO</v>
      </c>
      <c r="D4" s="398">
        <f>'AP1_FichaTécnica'!F7</f>
        <v>0</v>
      </c>
      <c r="E4" s="399"/>
      <c r="F4" s="243" t="s">
        <v>14</v>
      </c>
      <c r="G4" s="146">
        <f>'AP1_FichaTécnica'!G7</f>
        <v>0</v>
      </c>
      <c r="H4" s="237"/>
      <c r="I4" s="237"/>
      <c r="J4" s="237"/>
      <c r="K4" s="238"/>
    </row>
    <row r="5" spans="1:11" ht="16.5" customHeight="1">
      <c r="A5" s="251"/>
      <c r="B5" s="243" t="s">
        <v>0</v>
      </c>
      <c r="C5" s="237"/>
      <c r="D5" s="237"/>
      <c r="E5" s="237"/>
      <c r="F5" s="237"/>
      <c r="G5" s="237"/>
      <c r="H5" s="237"/>
      <c r="I5" s="237"/>
      <c r="J5" s="237"/>
      <c r="K5" s="238"/>
    </row>
    <row r="6" spans="1:11" ht="12.75">
      <c r="A6" s="251"/>
      <c r="B6" s="243"/>
      <c r="C6" s="237" t="s">
        <v>134</v>
      </c>
      <c r="D6" s="391">
        <f>'AP1_FichaTécnica'!G10</f>
        <v>0</v>
      </c>
      <c r="E6" s="391"/>
      <c r="F6" s="237"/>
      <c r="G6" s="237"/>
      <c r="H6" s="237"/>
      <c r="I6" s="237"/>
      <c r="J6" s="237"/>
      <c r="K6" s="238"/>
    </row>
    <row r="7" spans="1:11" ht="12.75">
      <c r="A7" s="251"/>
      <c r="B7" s="243"/>
      <c r="C7" s="237" t="s">
        <v>16</v>
      </c>
      <c r="D7" s="391">
        <f>'AP1_FichaTécnica'!G11</f>
        <v>0</v>
      </c>
      <c r="E7" s="391"/>
      <c r="F7" s="237"/>
      <c r="G7" s="237"/>
      <c r="H7" s="237"/>
      <c r="I7" s="237"/>
      <c r="J7" s="237"/>
      <c r="K7" s="238"/>
    </row>
    <row r="8" spans="1:11" ht="12.75">
      <c r="A8" s="251"/>
      <c r="B8" s="243"/>
      <c r="C8" s="237" t="s">
        <v>17</v>
      </c>
      <c r="D8" s="391">
        <f>'AP1_FichaTécnica'!G12</f>
        <v>0</v>
      </c>
      <c r="E8" s="391"/>
      <c r="F8" s="237"/>
      <c r="G8" s="237"/>
      <c r="H8" s="237"/>
      <c r="I8" s="237"/>
      <c r="J8" s="237"/>
      <c r="K8" s="238"/>
    </row>
    <row r="9" spans="1:11" ht="12.75">
      <c r="A9" s="251"/>
      <c r="B9" s="243"/>
      <c r="C9" s="237" t="s">
        <v>18</v>
      </c>
      <c r="D9" s="391">
        <f>'AP1_FichaTécnica'!G13</f>
        <v>0</v>
      </c>
      <c r="E9" s="391"/>
      <c r="F9" s="237"/>
      <c r="G9" s="237"/>
      <c r="H9" s="237"/>
      <c r="I9" s="237"/>
      <c r="J9" s="237"/>
      <c r="K9" s="238"/>
    </row>
    <row r="10" spans="1:11" ht="12.75">
      <c r="A10" s="251"/>
      <c r="B10" s="243"/>
      <c r="C10" s="237" t="s">
        <v>49</v>
      </c>
      <c r="D10" s="391">
        <f>'AP1_FichaTécnica'!G14</f>
        <v>0</v>
      </c>
      <c r="E10" s="391"/>
      <c r="F10" s="237"/>
      <c r="G10" s="237"/>
      <c r="H10" s="237"/>
      <c r="I10" s="237"/>
      <c r="J10" s="237"/>
      <c r="K10" s="238"/>
    </row>
    <row r="11" spans="1:11" ht="12.75">
      <c r="A11" s="251"/>
      <c r="B11" s="241"/>
      <c r="C11" s="237" t="s">
        <v>53</v>
      </c>
      <c r="D11" s="391">
        <f>'AP1_FichaTécnica'!G15</f>
        <v>0</v>
      </c>
      <c r="E11" s="391"/>
      <c r="F11" s="233"/>
      <c r="G11" s="233"/>
      <c r="H11" s="233"/>
      <c r="I11" s="54"/>
      <c r="J11" s="54"/>
      <c r="K11" s="240"/>
    </row>
    <row r="12" spans="1:11" ht="16.5" customHeight="1">
      <c r="A12" s="251"/>
      <c r="B12" s="241"/>
      <c r="C12" s="241"/>
      <c r="D12" s="241"/>
      <c r="E12" s="234"/>
      <c r="F12" s="233"/>
      <c r="G12" s="233"/>
      <c r="H12" s="233"/>
      <c r="I12" s="54"/>
      <c r="J12" s="54"/>
      <c r="K12" s="240"/>
    </row>
    <row r="13" spans="1:11" ht="16.5" customHeight="1">
      <c r="A13" s="251"/>
      <c r="B13" s="241" t="str">
        <f>'AP1_FichaTécnica'!B19</f>
        <v>UNIDAD EJECUTORA</v>
      </c>
      <c r="C13" s="241"/>
      <c r="D13" s="377">
        <f>'AP1_FichaTécnica'!F19</f>
        <v>0</v>
      </c>
      <c r="E13" s="377"/>
      <c r="F13" s="377"/>
      <c r="G13" s="377"/>
      <c r="H13" s="377"/>
      <c r="I13" s="377"/>
      <c r="J13" s="54"/>
      <c r="K13" s="240"/>
    </row>
    <row r="14" spans="1:11" ht="16.5" customHeight="1">
      <c r="A14" s="251"/>
      <c r="B14" s="241" t="str">
        <f>'AP1_FichaTécnica'!B21</f>
        <v>NOMBRE DEL  AEO</v>
      </c>
      <c r="C14" s="241"/>
      <c r="D14" s="377">
        <f>'AP1_FichaTécnica'!F21</f>
        <v>0</v>
      </c>
      <c r="E14" s="377"/>
      <c r="F14" s="377"/>
      <c r="G14" s="377"/>
      <c r="H14" s="377"/>
      <c r="I14" s="377"/>
      <c r="J14" s="54"/>
      <c r="K14" s="240"/>
    </row>
    <row r="15" spans="1:11" ht="16.5" customHeight="1">
      <c r="A15" s="251"/>
      <c r="B15" s="241" t="str">
        <f>'AP1_FichaTécnica'!B28</f>
        <v>PRESUPUESTO DEL PLAN DE NEGOCIO</v>
      </c>
      <c r="C15" s="241"/>
      <c r="D15" s="392">
        <f>'AP1_FichaTécnica'!F34</f>
        <v>0</v>
      </c>
      <c r="E15" s="392"/>
      <c r="F15" s="54"/>
      <c r="G15" s="242" t="s">
        <v>14</v>
      </c>
      <c r="H15" s="247">
        <f>'AP1_FichaTécnica'!H36</f>
        <v>0</v>
      </c>
      <c r="I15" s="54"/>
      <c r="J15" s="54"/>
      <c r="K15" s="240"/>
    </row>
    <row r="16" spans="1:11" ht="16.5" customHeight="1">
      <c r="A16" s="251"/>
      <c r="B16" s="241" t="str">
        <f>'AP1_FichaTécnica'!B36</f>
        <v xml:space="preserve">MONTO COFINANCIADO </v>
      </c>
      <c r="C16" s="241"/>
      <c r="D16" s="393">
        <f>'AP1_FichaTécnica'!F42</f>
        <v>0</v>
      </c>
      <c r="E16" s="393"/>
      <c r="F16" s="54"/>
      <c r="G16" s="242" t="s">
        <v>14</v>
      </c>
      <c r="H16" s="247">
        <f>'AP1_FichaTécnica'!H28</f>
        <v>0</v>
      </c>
      <c r="I16" s="54"/>
      <c r="J16" s="54"/>
      <c r="K16" s="240"/>
    </row>
    <row r="17" spans="1:11" ht="16.5" customHeight="1">
      <c r="A17" s="251"/>
      <c r="B17" s="241" t="s">
        <v>28</v>
      </c>
      <c r="C17" s="241"/>
      <c r="D17" s="381">
        <f>'AP1_FichaTécnica'!F80</f>
        <v>0</v>
      </c>
      <c r="E17" s="382"/>
      <c r="F17" s="383"/>
      <c r="G17" s="54"/>
      <c r="H17" s="54"/>
      <c r="I17" s="387" t="str">
        <f>'AP1_FichaTécnica'!G80</f>
        <v>Colegiatura __________________________</v>
      </c>
      <c r="J17" s="388"/>
      <c r="K17" s="254"/>
    </row>
    <row r="18" spans="1:11" ht="16.5" customHeight="1" thickBot="1">
      <c r="A18" s="256"/>
      <c r="B18" s="257" t="s">
        <v>21</v>
      </c>
      <c r="C18" s="257"/>
      <c r="D18" s="384">
        <f>'AP1_FichaTécnica'!F75</f>
        <v>0</v>
      </c>
      <c r="E18" s="385"/>
      <c r="F18" s="386"/>
      <c r="G18" s="258"/>
      <c r="H18" s="258"/>
      <c r="I18" s="389" t="str">
        <f>'AP1_FichaTécnica'!G75</f>
        <v>Colegiatura __________________________</v>
      </c>
      <c r="J18" s="390"/>
      <c r="K18" s="259"/>
    </row>
    <row r="19" ht="13.5" thickTop="1"/>
    <row r="21" spans="2:9" s="8" customFormat="1" ht="18.75">
      <c r="B21" s="326" t="str">
        <f>'AP1_FichaTécnica'!C29</f>
        <v>ACTIVO FIJO</v>
      </c>
      <c r="C21" s="326"/>
      <c r="D21" s="326"/>
      <c r="F21" s="326"/>
      <c r="G21" s="326"/>
      <c r="H21" s="326" t="s">
        <v>15</v>
      </c>
      <c r="I21" s="261"/>
    </row>
    <row r="22" spans="2:9" s="8" customFormat="1" ht="18.75">
      <c r="B22" s="326" t="str">
        <f>'AP1_FichaTécnica'!C30</f>
        <v>ACTIVO INTANGIBLE</v>
      </c>
      <c r="C22" s="326"/>
      <c r="D22" s="326"/>
      <c r="F22" s="326"/>
      <c r="G22" s="326"/>
      <c r="H22" s="326" t="s">
        <v>15</v>
      </c>
      <c r="I22" s="262"/>
    </row>
    <row r="23" spans="2:10" s="8" customFormat="1" ht="18.75">
      <c r="B23" s="326" t="str">
        <f>'AP1_FichaTécnica'!C31</f>
        <v>CAPITAL DE TRABAJO</v>
      </c>
      <c r="C23" s="326"/>
      <c r="D23" s="326"/>
      <c r="F23" s="326"/>
      <c r="G23" s="326"/>
      <c r="H23" s="326" t="s">
        <v>15</v>
      </c>
      <c r="I23" s="261"/>
      <c r="J23" s="9"/>
    </row>
    <row r="24" spans="2:10" s="8" customFormat="1" ht="18.75">
      <c r="B24" s="326" t="str">
        <f>'AP1_FichaTécnica'!C32</f>
        <v>GASTOS GENERALES</v>
      </c>
      <c r="C24" s="326"/>
      <c r="D24" s="326"/>
      <c r="F24" s="326"/>
      <c r="G24" s="326"/>
      <c r="H24" s="326" t="s">
        <v>15</v>
      </c>
      <c r="I24" s="261"/>
      <c r="J24" s="263"/>
    </row>
    <row r="25" spans="2:9" s="8" customFormat="1" ht="18.75">
      <c r="B25" s="326" t="str">
        <f>'AP1_FichaTécnica'!C33</f>
        <v>SUPERVISION</v>
      </c>
      <c r="C25" s="326"/>
      <c r="D25" s="326"/>
      <c r="F25" s="326"/>
      <c r="G25" s="326"/>
      <c r="H25" s="326"/>
      <c r="I25" s="262"/>
    </row>
    <row r="26" spans="2:10" s="8" customFormat="1" ht="18.75">
      <c r="B26" s="326" t="str">
        <f>'AP1_FichaTécnica'!C34</f>
        <v>TOTAL PRESUPUESTO</v>
      </c>
      <c r="C26" s="327"/>
      <c r="D26" s="326"/>
      <c r="F26" s="326"/>
      <c r="G26" s="326"/>
      <c r="H26" s="326" t="s">
        <v>15</v>
      </c>
      <c r="I26" s="261"/>
      <c r="J26" s="10"/>
    </row>
    <row r="27" spans="2:9" s="8" customFormat="1" ht="19.5" thickBot="1">
      <c r="B27" s="325"/>
      <c r="C27" s="325"/>
      <c r="D27" s="325"/>
      <c r="E27" s="325"/>
      <c r="F27" s="325"/>
      <c r="G27" s="325"/>
      <c r="H27" s="325"/>
      <c r="I27" s="11"/>
    </row>
    <row r="28" spans="2:10" s="8" customFormat="1" ht="31.15" customHeight="1" thickBot="1">
      <c r="B28" s="12" t="s">
        <v>11</v>
      </c>
      <c r="C28" s="13"/>
      <c r="D28" s="13"/>
      <c r="E28" s="13" t="s">
        <v>15</v>
      </c>
      <c r="F28" s="13"/>
      <c r="G28" s="13"/>
      <c r="H28" s="13"/>
      <c r="I28" s="14">
        <f>+I21+I23+I26+I24</f>
        <v>0</v>
      </c>
      <c r="J28" s="10"/>
    </row>
    <row r="30" spans="2:9" ht="12.75">
      <c r="B30" s="15"/>
      <c r="C30" s="15"/>
      <c r="D30" s="15"/>
      <c r="E30" s="15"/>
      <c r="F30" s="15"/>
      <c r="G30" s="15"/>
      <c r="H30" s="15"/>
      <c r="I30" s="15"/>
    </row>
    <row r="51" ht="12.75">
      <c r="J51" s="1" t="e">
        <f>F51-#REF!</f>
        <v>#REF!</v>
      </c>
    </row>
  </sheetData>
  <mergeCells count="18">
    <mergeCell ref="D6:E6"/>
    <mergeCell ref="D7:E7"/>
    <mergeCell ref="D8:E8"/>
    <mergeCell ref="A1:K1"/>
    <mergeCell ref="D3:J3"/>
    <mergeCell ref="B3:C3"/>
    <mergeCell ref="D4:E4"/>
    <mergeCell ref="D17:F17"/>
    <mergeCell ref="D18:F18"/>
    <mergeCell ref="I17:J17"/>
    <mergeCell ref="I18:J18"/>
    <mergeCell ref="D9:E9"/>
    <mergeCell ref="D10:E10"/>
    <mergeCell ref="D11:E11"/>
    <mergeCell ref="D13:I13"/>
    <mergeCell ref="D14:I14"/>
    <mergeCell ref="D15:E15"/>
    <mergeCell ref="D16:E16"/>
  </mergeCells>
  <printOptions/>
  <pageMargins left="0.7874015748031497" right="0.7874015748031497" top="0.31" bottom="0.13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SGI03;Oscar Manuel Mendoza Vargas</dc:creator>
  <cp:keywords/>
  <dc:description/>
  <cp:lastModifiedBy>Cervantes Jara, Zhelma Maria de las Mercedes</cp:lastModifiedBy>
  <cp:lastPrinted>2015-12-09T16:27:15Z</cp:lastPrinted>
  <dcterms:created xsi:type="dcterms:W3CDTF">2004-03-29T23:41:31Z</dcterms:created>
  <dcterms:modified xsi:type="dcterms:W3CDTF">2016-02-04T16:06:31Z</dcterms:modified>
  <cp:category/>
  <cp:version/>
  <cp:contentType/>
  <cp:contentStatus/>
</cp:coreProperties>
</file>